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587" documentId="13_ncr:1_{F6CB121F-512D-4AA6-A0C1-0FB36C537598}" xr6:coauthVersionLast="47" xr6:coauthVersionMax="47" xr10:uidLastSave="{9DB53754-679A-4E8D-9DFC-EC1CE7EA824D}"/>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<sst xmlns="http://schemas.openxmlformats.org/spreadsheetml/2006/main" count="178581" uniqueCount="39076">
  <si>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</si>
  <si>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</si>
  <si>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</si>
  <si>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</si>
  <si>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</si>
  <si>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</si>
  <si>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</si>
  <si>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</si>
  <si>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</si>
  <si>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</si>
  <si>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</si>
  <si>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</si>
  <si>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</si>
  <si>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</si>
  <si>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</si>
  <si>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</si>
  <si>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</si>
  <si>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</si>
  <si>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</si>
  <si>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</si>
  <si>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</si>
  <si>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</si>
  <si>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</si>
  <si>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</si>
  <si>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</si>
  <si>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</si>
  <si>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</si>
  <si>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</si>
  <si>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</si>
  <si>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</si>
  <si>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</si>
  <si>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</si>
  <si>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</si>
  <si>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</si>
  <si>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</si>
  <si>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</si>
  <si>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</si>
  <si>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</si>
  <si>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</si>
  <si>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</si>
  <si>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</si>
  <si>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</si>
  <si>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</si>
  <si>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</si>
  <si>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</si>
  <si>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</si>
  <si>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</si>
  <si>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</si>
  <si>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</si>
  <si>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</si>
  <si>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</si>
  <si>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</si>
  <si>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</si>
  <si>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</si>
  <si>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</si>
  <si>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</si>
  <si>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</si>
  <si>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</si>
  <si>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</si>
  <si>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</si>
  <si>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</si>
  <si>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</si>
  <si>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</si>
  <si>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</si>
  <si>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</si>
  <si>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</si>
  <si>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</si>
  <si>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</si>
  <si>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</si>
  <si>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</si>
  <si>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</si>
  <si>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</si>
  <si>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</si>
  <si>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</si>
  <si>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</si>
  <si>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</si>
  <si>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</si>
  <si>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</si>
  <si>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</si>
  <si>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</si>
  <si>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</si>
  <si>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</si>
  <si>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</si>
  <si>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</si>
  <si>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</si>
  <si>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</si>
  <si>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</si>
  <si>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</si>
  <si>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</si>
  <si>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</si>
  <si>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</si>
  <si>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</si>
  <si>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</si>
  <si>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</si>
  <si>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</si>
  <si>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</si>
  <si>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</si>
  <si>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</si>
  <si>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</si>
  <si>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</si>
  <si>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</si>
  <si>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</si>
  <si>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</si>
  <si>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</si>
  <si>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</si>
  <si>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</si>
  <si>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</si>
  <si>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</si>
  <si>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</si>
  <si>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</si>
  <si>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</si>
  <si>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</si>
  <si>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</si>
  <si>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</si>
  <si>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</si>
  <si>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</si>
  <si>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</si>
  <si>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</si>
  <si>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</si>
  <si>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</si>
  <si>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</si>
  <si>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</si>
  <si>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</si>
  <si>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</si>
  <si>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</si>
  <si>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</si>
  <si>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</si>
  <si>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</si>
  <si>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</si>
  <si>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</si>
  <si>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</si>
  <si>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</si>
  <si>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</si>
  <si>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</si>
  <si>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</si>
  <si>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</si>
  <si>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</si>
  <si>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</si>
  <si>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</si>
  <si>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</si>
  <si>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</si>
  <si>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</si>
  <si>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</si>
  <si>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</si>
  <si>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</si>
  <si>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</si>
  <si>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</si>
  <si>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</si>
  <si>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</si>
  <si>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</si>
  <si>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</si>
  <si>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</si>
  <si>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</si>
  <si>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</si>
  <si>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</si>
  <si>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</si>
  <si>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</si>
  <si>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</si>
  <si>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</si>
  <si>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</si>
  <si>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</si>
  <si>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</si>
  <si>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</si>
  <si>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</si>
  <si>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</si>
  <si>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</si>
  <si>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</si>
  <si>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</si>
  <si>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</si>
  <si>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</si>
  <si>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</si>
  <si>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</si>
  <si>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</si>
  <si>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</si>
  <si>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</si>
  <si>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</si>
  <si>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</si>
  <si>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</si>
  <si>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</si>
  <si>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</si>
  <si>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</si>
  <si>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</si>
  <si>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</si>
  <si>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</si>
  <si>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</si>
  <si>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</si>
  <si>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</si>
  <si>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</si>
  <si>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</si>
  <si>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</si>
  <si>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</si>
  <si>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</si>
  <si>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</si>
  <si>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</si>
  <si>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</si>
  <si>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</si>
  <si>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</si>
  <si>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</si>
  <si>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</si>
  <si>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</si>
  <si>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</si>
  <si>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</si>
  <si>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</si>
  <si>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</si>
  <si>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</si>
  <si>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</si>
  <si>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</si>
  <si>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</si>
  <si>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</si>
  <si>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</si>
  <si>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</si>
  <si>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</si>
  <si>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</si>
  <si>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</si>
  <si>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</si>
  <si>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</si>
  <si>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</si>
  <si>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</si>
  <si>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</si>
  <si>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</si>
  <si>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</si>
  <si>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</si>
  <si>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</si>
  <si>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</si>
  <si>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</si>
  <si>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</si>
  <si>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</si>
  <si>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</si>
  <si>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</si>
  <si>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</si>
  <si>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</si>
  <si>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</si>
  <si>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</si>
  <si>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</si>
  <si>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</si>
  <si>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</si>
  <si>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</si>
  <si>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</si>
  <si>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</si>
  <si>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</si>
  <si>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</si>
  <si>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</si>
  <si>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</si>
  <si>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</si>
  <si>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</si>
  <si>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</si>
  <si>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</si>
  <si>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</si>
  <si>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</si>
  <si>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</si>
  <si>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</si>
  <si>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</si>
  <si>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</si>
  <si>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</si>
  <si>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</si>
  <si>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</si>
  <si>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</si>
  <si>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</si>
  <si>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</si>
  <si>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</si>
  <si>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</si>
  <si>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</si>
  <si>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</si>
  <si>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</si>
  <si>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</si>
  <si>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</si>
  <si>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</si>
  <si>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</si>
  <si>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</si>
  <si>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</si>
  <si>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</si>
  <si>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</si>
  <si>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</si>
  <si>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</si>
  <si>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</si>
  <si>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</si>
  <si>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</si>
  <si>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</si>
  <si>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</si>
  <si>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</si>
  <si>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</si>
  <si>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</si>
  <si>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</si>
  <si>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</si>
  <si>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</si>
  <si>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</si>
  <si>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</si>
  <si>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</si>
  <si>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</si>
  <si>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</si>
  <si>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</si>
  <si>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</si>
  <si>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</si>
  <si>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</si>
  <si>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</si>
  <si>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</si>
  <si>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</si>
  <si>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</si>
  <si>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</si>
  <si>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</si>
  <si>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</si>
  <si>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</si>
  <si>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</si>
  <si>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</si>
  <si>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</si>
  <si>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</si>
  <si>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</si>
  <si>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</si>
  <si>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</si>
  <si>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</si>
  <si>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</si>
  <si>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</si>
  <si>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</si>
  <si>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</si>
  <si>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</si>
  <si>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</si>
  <si>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</si>
  <si>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</si>
  <si>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</si>
  <si>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</si>
  <si>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</si>
  <si>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</si>
  <si>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</si>
  <si>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</si>
  <si>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</si>
  <si>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</si>
  <si>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</si>
  <si>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</si>
  <si>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</si>
  <si>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</si>
  <si>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</si>
  <si>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</si>
  <si>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</si>
  <si>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</si>
  <si>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</si>
  <si>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</si>
  <si>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</si>
  <si>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</si>
  <si>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</si>
  <si>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</si>
  <si>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</si>
  <si>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</si>
  <si>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</si>
  <si>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</si>
  <si>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</si>
  <si>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</si>
  <si>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</si>
  <si>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</si>
  <si>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</si>
  <si>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</si>
  <si>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</si>
  <si>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</si>
  <si>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</si>
  <si>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</si>
  <si>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</si>
  <si>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</si>
  <si>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</si>
  <si>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</si>
  <si>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</si>
  <si>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</si>
  <si>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</si>
  <si>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</si>
  <si>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</si>
  <si>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</si>
  <si>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</si>
  <si>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</si>
  <si>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</si>
  <si>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</si>
  <si>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</si>
  <si>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</si>
  <si>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</si>
  <si>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</si>
  <si>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</si>
  <si>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</si>
  <si>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</si>
  <si>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</si>
  <si>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</si>
  <si>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</si>
  <si>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</si>
  <si>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</si>
  <si>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</si>
  <si>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</si>
  <si>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</si>
  <si>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</si>
  <si>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</si>
  <si>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</si>
  <si>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</si>
  <si>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</si>
  <si>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</si>
  <si>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</si>
  <si>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</si>
  <si>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</si>
  <si>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</si>
  <si>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</si>
  <si>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</si>
  <si>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</si>
  <si>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</si>
  <si>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</si>
  <si>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</si>
  <si>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</si>
  <si>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</si>
  <si>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</si>
  <si>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</si>
  <si>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</si>
  <si>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</si>
  <si>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</si>
  <si>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</si>
  <si>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</si>
  <si>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</si>
  <si>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</si>
  <si>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</si>
  <si>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</si>
  <si>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</si>
  <si>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</si>
  <si>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</si>
  <si>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</si>
  <si>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</si>
  <si>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</si>
  <si>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</si>
  <si>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</si>
  <si>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</si>
  <si>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</si>
  <si>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</si>
  <si>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</si>
  <si>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</si>
  <si>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</si>
  <si>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</si>
  <si>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</si>
  <si>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</si>
  <si>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</si>
  <si>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</si>
  <si>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</si>
  <si>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</si>
  <si>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</si>
  <si>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</si>
  <si>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</si>
  <si>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</si>
  <si>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</si>
  <si>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</si>
  <si>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</si>
  <si>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</si>
  <si>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</si>
  <si>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</si>
  <si>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</si>
  <si>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</si>
  <si>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</si>
  <si>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</si>
  <si>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</si>
  <si>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</si>
  <si>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</si>
  <si>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</si>
  <si>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</si>
  <si>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</si>
  <si>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</si>
  <si>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</si>
  <si>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</si>
  <si>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</si>
  <si>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</si>
  <si>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</si>
  <si>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</si>
  <si>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</si>
  <si>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</si>
  <si>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</si>
  <si>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</si>
  <si>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</si>
  <si>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</si>
  <si>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</si>
  <si>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</si>
  <si>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</si>
  <si>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</si>
  <si>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</si>
  <si>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</si>
  <si>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</si>
  <si>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</si>
  <si>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</si>
  <si>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</si>
  <si>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</si>
  <si>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</si>
  <si>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</si>
  <si>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</si>
  <si>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</si>
  <si>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</si>
  <si>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</si>
  <si>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</si>
  <si>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</si>
  <si>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</si>
  <si>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</si>
  <si>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</si>
  <si>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</si>
  <si>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</si>
  <si>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</si>
  <si>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</si>
  <si>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</si>
  <si>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</si>
  <si>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</si>
  <si>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</si>
  <si>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</si>
  <si>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</si>
  <si>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</si>
  <si>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</si>
  <si>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</si>
  <si>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</si>
  <si>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</si>
  <si>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</si>
  <si>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</si>
  <si>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</si>
  <si>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</si>
  <si>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</si>
  <si>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</si>
  <si>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</si>
  <si>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</si>
  <si>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</si>
  <si>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</si>
  <si>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</si>
  <si>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</si>
  <si>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</si>
  <si>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</si>
  <si>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</si>
  <si>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</si>
  <si>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</si>
  <si>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</si>
  <si>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</si>
  <si>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</si>
  <si>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</si>
  <si>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</si>
  <si>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</si>
  <si>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</si>
  <si>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</si>
  <si>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</si>
  <si>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</si>
  <si>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</si>
  <si>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</si>
  <si>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</si>
  <si>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</si>
  <si>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</si>
  <si>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</si>
  <si>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</si>
  <si>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</si>
  <si>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</si>
  <si>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</si>
  <si>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</si>
  <si>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</si>
  <si>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</si>
  <si>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</si>
  <si>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</si>
  <si>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</si>
  <si>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</si>
  <si>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</si>
  <si>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</si>
  <si>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</si>
  <si>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</si>
  <si>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</si>
  <si>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</si>
  <si>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</si>
  <si>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</si>
  <si>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</si>
  <si>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</si>
  <si>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</si>
  <si>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</si>
  <si>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</si>
  <si>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</si>
  <si>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</si>
  <si>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</si>
  <si>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</si>
  <si>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</si>
  <si>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</si>
  <si>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</si>
  <si>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</si>
  <si>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</si>
  <si>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</si>
  <si>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</si>
  <si>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</si>
  <si>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</si>
  <si>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</si>
  <si>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</si>
  <si>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</si>
  <si>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</si>
  <si>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</si>
  <si>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</si>
  <si>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</si>
  <si>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</si>
  <si>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</si>
  <si>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</si>
  <si>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</si>
  <si>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</si>
  <si>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</si>
  <si>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</si>
  <si>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</si>
  <si>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</si>
  <si>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</si>
  <si>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</si>
  <si>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</si>
  <si>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</si>
  <si>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</si>
  <si>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</si>
  <si>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</si>
  <si>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</si>
  <si>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</si>
  <si>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</si>
  <si>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</si>
  <si>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</si>
  <si>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</si>
  <si>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</si>
  <si>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</si>
  <si>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</si>
  <si>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</si>
  <si>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</si>
  <si>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</si>
  <si>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</si>
  <si>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</si>
  <si>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</si>
  <si>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</si>
  <si>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</si>
  <si>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</si>
  <si>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</si>
  <si>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</si>
  <si>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</si>
  <si>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</si>
  <si>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</si>
  <si>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</si>
  <si>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</si>
  <si>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</si>
  <si>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</si>
  <si>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</si>
  <si>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</si>
  <si>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</si>
  <si>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</si>
  <si>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</si>
  <si>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</si>
  <si>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</si>
  <si>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</si>
  <si>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</si>
  <si>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</si>
  <si>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</si>
  <si>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</si>
  <si>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</si>
  <si>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</si>
  <si>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</si>
  <si>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</si>
  <si>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</si>
  <si>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</si>
  <si>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</si>
  <si>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</si>
  <si>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</si>
  <si>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</si>
  <si>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</si>
  <si>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</si>
  <si>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</si>
  <si>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</si>
  <si>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</si>
  <si>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</si>
  <si>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</si>
  <si>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</si>
  <si>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</si>
  <si>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</si>
  <si>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</si>
  <si>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</si>
  <si>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</si>
  <si>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</si>
  <si>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</si>
  <si>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</si>
  <si>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</si>
  <si>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</si>
  <si>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</si>
  <si>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</si>
  <si>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</si>
  <si>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</si>
  <si>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</si>
  <si>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</si>
  <si>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</si>
  <si>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</si>
  <si>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</si>
  <si>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</si>
  <si>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</si>
  <si>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</si>
  <si>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</si>
  <si>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</si>
  <si>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</si>
  <si>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</si>
  <si>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</si>
  <si>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</si>
  <si>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</si>
  <si>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</si>
  <si>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</si>
  <si>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</si>
  <si>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</si>
  <si>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</si>
  <si>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</si>
  <si>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</si>
  <si>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</si>
  <si>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</si>
  <si>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</si>
  <si>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</si>
  <si>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</si>
  <si>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</si>
  <si>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</si>
  <si>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</si>
  <si>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</si>
  <si>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</si>
  <si>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</si>
  <si>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</si>
  <si>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</si>
  <si>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</si>
  <si>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</si>
  <si>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</si>
  <si>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</si>
  <si>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</si>
  <si>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</si>
  <si>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</si>
  <si>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</si>
  <si>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</si>
  <si>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</si>
  <si>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</si>
  <si>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</si>
  <si>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</si>
  <si>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</si>
  <si>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</si>
  <si>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</si>
  <si>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</si>
  <si>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</si>
  <si>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</si>
  <si>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</si>
  <si>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</si>
  <si>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</si>
  <si>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</si>
  <si>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</si>
  <si>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</si>
  <si>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</si>
  <si>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</si>
  <si>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</si>
  <si>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</si>
  <si>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</si>
  <si>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</si>
  <si>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</si>
  <si>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</si>
  <si>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</si>
  <si>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</si>
  <si>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</si>
  <si>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</si>
  <si>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</si>
  <si>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</si>
  <si>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</si>
  <si>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</si>
  <si>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</si>
  <si>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</si>
  <si>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</si>
  <si>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</si>
  <si>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</si>
  <si>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</si>
  <si>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</si>
  <si>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</si>
  <si>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</si>
  <si>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</si>
  <si>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</si>
  <si>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</si>
  <si>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</si>
  <si>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</si>
  <si>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</si>
  <si>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</si>
  <si>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</si>
  <si>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</si>
  <si>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</si>
  <si>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</si>
  <si>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</si>
  <si>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</si>
  <si>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</si>
  <si>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</si>
  <si>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</si>
  <si>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</si>
  <si>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</si>
  <si>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</si>
  <si>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</si>
  <si>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</si>
  <si>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</si>
  <si>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</si>
  <si>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</si>
  <si>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</si>
  <si>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</si>
  <si>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</si>
  <si>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</si>
  <si>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</si>
  <si>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</si>
  <si>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</si>
  <si>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</si>
  <si>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</si>
  <si>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</si>
  <si>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</si>
  <si>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</si>
  <si>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</si>
  <si>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</si>
  <si>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</si>
  <si>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</si>
  <si>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</si>
  <si>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</si>
  <si>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</si>
  <si>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</si>
  <si>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</si>
  <si>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</si>
  <si>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</si>
  <si>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</si>
  <si>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</si>
  <si>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</si>
  <si>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</si>
  <si>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</si>
  <si>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</si>
  <si>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</si>
  <si>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</si>
  <si>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</si>
  <si>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</si>
  <si>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</si>
  <si>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</si>
  <si>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</si>
  <si>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</si>
  <si>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</si>
  <si>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</si>
  <si>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</si>
  <si>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</si>
  <si>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</si>
  <si>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</si>
  <si>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</si>
  <si>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</si>
  <si>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</si>
  <si>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</si>
  <si>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</si>
  <si>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</si>
  <si>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</si>
  <si>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</si>
  <si>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</si>
  <si>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</si>
  <si>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</si>
  <si>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</si>
  <si>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</si>
  <si>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</si>
  <si>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</si>
  <si>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</si>
  <si>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</si>
  <si>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</si>
  <si>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</si>
  <si>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</si>
  <si>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</si>
  <si>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</si>
  <si>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</si>
  <si>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</si>
  <si>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</si>
  <si>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</si>
  <si>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</si>
  <si>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</si>
  <si>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</si>
  <si>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</si>
  <si>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</si>
  <si>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</si>
  <si>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</si>
  <si>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</si>
  <si>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</si>
  <si>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</si>
  <si>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</si>
  <si>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</si>
  <si>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</si>
  <si>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</si>
  <si>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</si>
  <si>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</si>
  <si>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</si>
  <si>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</si>
  <si>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</si>
  <si>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</si>
  <si>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</si>
  <si>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</si>
  <si>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</si>
  <si>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</si>
  <si>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</si>
  <si>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</si>
  <si>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</si>
  <si>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</si>
  <si>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</si>
  <si>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</si>
  <si>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</si>
  <si>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</si>
  <si>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</si>
  <si>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</si>
  <si>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</si>
  <si>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</si>
  <si>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</si>
  <si>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</si>
  <si>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</si>
  <si>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</si>
  <si>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</si>
  <si>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</si>
  <si>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</si>
  <si>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</si>
  <si>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</si>
  <si>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</si>
  <si>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</si>
  <si>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</si>
  <si>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</si>
  <si>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</si>
  <si>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</si>
  <si>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</si>
  <si>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</si>
  <si>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</si>
  <si>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</si>
  <si>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</si>
  <si>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</si>
  <si>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</si>
  <si>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</si>
  <si>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</si>
  <si>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</si>
  <si>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</si>
  <si>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</si>
  <si>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</si>
  <si>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</si>
  <si>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</si>
  <si>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</si>
  <si>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</si>
  <si>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</si>
  <si>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</si>
  <si>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</si>
  <si>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</si>
  <si>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</si>
  <si>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</si>
  <si>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</si>
  <si>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</si>
  <si>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</si>
  <si>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</si>
  <si>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</si>
  <si>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</si>
  <si>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</si>
  <si>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</si>
  <si>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</si>
  <si>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</si>
  <si>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</si>
  <si>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</si>
  <si>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</si>
  <si>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</si>
  <si>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</si>
  <si>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</si>
  <si>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</si>
  <si>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</si>
  <si>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</si>
  <si>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</si>
  <si>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</si>
  <si>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</si>
  <si>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</si>
  <si>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</si>
  <si>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</si>
  <si>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</si>
  <si>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</si>
  <si>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</si>
  <si>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</si>
  <si>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</si>
  <si>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</si>
  <si>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</si>
  <si>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</si>
  <si>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</si>
  <si>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</si>
  <si>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</si>
  <si>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</si>
  <si>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</si>
  <si>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</si>
  <si>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</si>
  <si>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</si>
  <si>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</si>
  <si>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</si>
  <si>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</si>
  <si>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</si>
  <si>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</si>
  <si>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</si>
  <si>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</si>
  <si>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</si>
  <si>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</si>
  <si>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</si>
  <si>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</si>
  <si>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</si>
  <si>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</si>
  <si>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</si>
  <si>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</si>
  <si>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</si>
  <si>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</si>
  <si>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</si>
  <si>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</si>
  <si>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</si>
  <si>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</si>
  <si>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</si>
  <si>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</si>
  <si>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</si>
  <si>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</si>
  <si>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</si>
  <si>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</si>
  <si>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</si>
  <si>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</si>
  <si>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</si>
  <si>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</si>
  <si>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</si>
  <si>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</si>
  <si>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</si>
  <si>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</si>
  <si>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</si>
  <si>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</si>
  <si>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</si>
  <si>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</si>
  <si>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</si>
  <si>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</si>
  <si>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</si>
  <si>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</si>
  <si>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</si>
  <si>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</si>
  <si>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</si>
  <si>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</si>
  <si>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</si>
  <si>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</si>
  <si>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</si>
  <si>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</si>
  <si>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</si>
  <si>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</si>
  <si>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</si>
  <si>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</si>
  <si>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</si>
  <si>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</si>
  <si>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</si>
  <si>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</si>
  <si>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</si>
  <si>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</si>
  <si>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</si>
  <si>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</si>
  <si>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</si>
  <si>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</si>
  <si>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</si>
  <si>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</si>
  <si>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</si>
  <si>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</si>
  <si>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</si>
  <si>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</si>
  <si>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</si>
  <si>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</si>
  <si>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</si>
  <si>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</si>
  <si>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</si>
  <si>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</si>
  <si>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</si>
  <si>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</si>
  <si>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</si>
  <si>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</si>
  <si>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</si>
  <si>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</si>
  <si>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</si>
  <si>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</si>
  <si>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</si>
  <si>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</si>
  <si>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</si>
  <si>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</si>
  <si>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</si>
  <si>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</si>
  <si>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</si>
  <si>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</si>
  <si>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</si>
  <si>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</si>
  <si>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</si>
  <si>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</si>
  <si>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</si>
  <si>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</si>
  <si>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</si>
  <si>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</si>
  <si>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</si>
  <si>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</si>
  <si>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</si>
  <si>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</si>
  <si>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</si>
  <si>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</si>
  <si>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</si>
  <si>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</si>
  <si>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</si>
  <si>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</si>
  <si>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</si>
  <si>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</si>
  <si>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</si>
  <si>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</si>
  <si>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</si>
  <si>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</si>
  <si>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</si>
  <si>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</si>
  <si>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</si>
  <si>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</si>
  <si>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</si>
  <si>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</si>
  <si>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</si>
  <si>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</si>
  <si>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</si>
  <si>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</si>
  <si>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</si>
  <si>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</si>
  <si>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</si>
  <si>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</si>
  <si>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</si>
  <si>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</si>
  <si>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</si>
  <si>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</si>
  <si>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</si>
  <si>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</si>
  <si>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</si>
  <si>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</si>
  <si>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</si>
  <si>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</si>
  <si>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</si>
  <si>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</si>
  <si>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</si>
  <si>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</si>
  <si>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</si>
  <si>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</si>
  <si>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</si>
  <si>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</si>
  <si>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</si>
  <si>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</si>
  <si>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</si>
  <si>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</si>
  <si>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</si>
  <si>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</si>
  <si>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</si>
  <si>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</si>
  <si>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</si>
  <si>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</si>
  <si>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</si>
  <si>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</si>
  <si>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</si>
  <si>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</si>
  <si>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</si>
  <si>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</si>
  <si>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</si>
  <si>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</si>
  <si>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</si>
  <si>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</si>
  <si>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</si>
  <si>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</si>
  <si>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</si>
  <si>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</si>
  <si>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</si>
  <si>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</si>
  <si>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</si>
  <si>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</si>
  <si>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</si>
  <si>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</si>
  <si>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</si>
  <si>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</si>
  <si>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</si>
  <si>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</si>
  <si>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</si>
  <si>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</si>
  <si>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</si>
  <si>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</si>
  <si>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</si>
  <si>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</si>
  <si>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</si>
  <si>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</si>
  <si>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</si>
  <si>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</si>
  <si>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</si>
  <si>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</si>
  <si>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</si>
  <si>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</si>
  <si>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</si>
  <si>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</si>
  <si>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</si>
  <si>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</si>
  <si>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</si>
  <si>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</si>
  <si>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</si>
  <si>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</si>
  <si>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</si>
  <si>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</si>
  <si>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</si>
  <si>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</si>
  <si>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</si>
  <si>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</si>
  <si>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</si>
  <si>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</si>
  <si>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</si>
  <si>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</si>
  <si>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</si>
  <si>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</si>
  <si>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</si>
  <si>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</si>
  <si>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</si>
  <si>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</si>
  <si>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</si>
  <si>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</si>
  <si>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</si>
  <si>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</si>
  <si>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</si>
  <si>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</si>
  <si>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</si>
  <si>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</si>
  <si>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</si>
  <si>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</si>
  <si>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</si>
  <si>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</si>
  <si>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</si>
  <si>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</si>
  <si>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</si>
  <si>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</si>
  <si>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</si>
  <si>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</si>
  <si>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</si>
  <si>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</si>
  <si>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</si>
  <si>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</si>
  <si>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</si>
  <si>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</si>
  <si>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</si>
  <si>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</si>
  <si>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</si>
  <si>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</si>
  <si>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</si>
  <si>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</si>
  <si>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</si>
  <si>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</si>
  <si>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</si>
  <si>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</si>
  <si>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</si>
  <si>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</si>
  <si>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</si>
  <si>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</si>
  <si>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</si>
  <si>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</si>
  <si>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</si>
  <si>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</si>
  <si>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</si>
  <si>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</si>
  <si>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</si>
  <si>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</si>
  <si>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</si>
  <si>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</si>
  <si>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</si>
  <si>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</si>
  <si>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</si>
  <si>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</si>
  <si>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</si>
  <si>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</si>
  <si>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</si>
  <si>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</si>
  <si>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</si>
  <si>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</si>
  <si>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</si>
  <si>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</si>
  <si>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</si>
  <si>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</si>
  <si>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</si>
  <si>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</si>
  <si>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</si>
  <si>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</si>
  <si>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</si>
  <si>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</si>
  <si>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</si>
  <si>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</si>
  <si>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</si>
  <si>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</si>
  <si>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</si>
  <si>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</si>
  <si>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</si>
  <si>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</si>
  <si>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</si>
  <si>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</si>
  <si>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</si>
  <si>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</si>
  <si>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</si>
  <si>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</si>
  <si>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</si>
  <si>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</si>
  <si>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</si>
  <si>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</si>
  <si>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</si>
  <si>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</si>
  <si>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</si>
  <si>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</si>
  <si>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</si>
  <si>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</si>
  <si>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</si>
  <si>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</si>
  <si>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</si>
  <si>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</si>
  <si>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</si>
  <si>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</si>
  <si>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</si>
  <si>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</si>
  <si>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</si>
  <si>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</si>
  <si>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</si>
  <si>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</si>
  <si>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</si>
  <si>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</si>
  <si>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</si>
  <si>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</si>
  <si>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</si>
  <si>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</si>
  <si>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</si>
  <si>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</si>
  <si>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</si>
  <si>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</si>
  <si>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</si>
  <si>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</si>
  <si>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</si>
  <si>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</si>
  <si>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</si>
  <si>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</si>
  <si>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</si>
  <si>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</si>
  <si>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</si>
  <si>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</si>
  <si>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</si>
  <si>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</si>
  <si>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</si>
  <si>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</si>
  <si>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</si>
  <si>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</si>
  <si>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</si>
  <si>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</si>
  <si>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</si>
  <si>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</si>
  <si>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</si>
  <si>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</si>
  <si>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</si>
  <si>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</si>
  <si>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</si>
  <si>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</si>
  <si>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</si>
  <si>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</si>
  <si>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</si>
  <si>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</si>
  <si>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</si>
  <si>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</si>
  <si>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</si>
  <si>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</si>
  <si>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</si>
  <si>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</si>
  <si>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</si>
  <si>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</si>
  <si>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</si>
  <si>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</si>
  <si>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</si>
  <si>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</si>
  <si>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</si>
  <si>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</si>
  <si>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</si>
  <si>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</si>
  <si>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</si>
  <si>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</si>
  <si>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</si>
  <si>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</si>
  <si>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</si>
  <si>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</si>
  <si>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</si>
  <si>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</si>
  <si>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</si>
  <si>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</si>
  <si>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</si>
  <si>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</si>
  <si>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</si>
  <si>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</si>
  <si>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</si>
  <si>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</si>
  <si>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</si>
  <si>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</si>
  <si>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</si>
  <si>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</si>
  <si>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</si>
  <si>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</si>
  <si>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</si>
  <si>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</si>
  <si>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</si>
  <si>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</si>
  <si>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</si>
  <si>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</si>
  <si>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</si>
  <si>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</si>
  <si>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</si>
  <si>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</si>
  <si>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</si>
  <si>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</si>
  <si>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</si>
  <si>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</si>
  <si>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</si>
  <si>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</si>
  <si>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</si>
  <si>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</si>
  <si>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</si>
  <si>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</si>
  <si>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</si>
  <si>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</si>
  <si>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</si>
  <si>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</si>
  <si>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</si>
  <si>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</si>
  <si>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</si>
  <si>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</si>
  <si>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</si>
  <si>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</si>
  <si>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</si>
  <si>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</si>
  <si>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</si>
  <si>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</si>
  <si>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</si>
  <si>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</si>
  <si>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</si>
  <si>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</si>
  <si>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</si>
  <si>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</si>
  <si>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</si>
  <si>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</si>
  <si>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</si>
  <si>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</si>
  <si>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</si>
  <si>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</si>
  <si>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</si>
  <si>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</si>
  <si>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</si>
  <si>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</si>
  <si>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</si>
  <si>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</si>
  <si>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</si>
  <si>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</si>
  <si>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</si>
  <si>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</si>
  <si>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</si>
  <si>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</si>
  <si>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</si>
  <si>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</si>
  <si>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</si>
  <si>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</si>
  <si>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</si>
  <si>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</si>
  <si>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</si>
  <si>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</si>
  <si>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</si>
  <si>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</si>
  <si>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</si>
  <si>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</si>
  <si>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</si>
  <si>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</si>
  <si>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</si>
  <si>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</si>
  <si>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</si>
  <si>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</si>
  <si>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</si>
  <si>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</si>
  <si>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</si>
  <si>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</si>
  <si>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</si>
  <si>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</si>
  <si>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</si>
  <si>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</si>
  <si>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</si>
  <si>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</si>
  <si>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</si>
  <si>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</si>
  <si>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</si>
  <si>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</si>
  <si>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</si>
  <si>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</si>
  <si>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</si>
  <si>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</si>
  <si>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</si>
  <si>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</si>
  <si>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</si>
  <si>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</si>
  <si>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</si>
  <si>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</si>
  <si>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</si>
  <si>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</si>
  <si>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</si>
  <si>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</si>
  <si>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</si>
  <si>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</si>
  <si>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</si>
  <si>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</si>
  <si>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</si>
  <si>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</si>
  <si>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</si>
  <si>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</si>
  <si>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</si>
  <si>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</si>
  <si>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</si>
  <si>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</si>
  <si>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</si>
  <si>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</si>
  <si>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</si>
  <si>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</si>
  <si>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</si>
  <si>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</si>
  <si>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</si>
  <si>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</si>
  <si>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</si>
  <si>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</si>
  <si>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</si>
  <si>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</si>
  <si>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</si>
  <si>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</si>
  <si>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</si>
  <si>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</si>
  <si>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</si>
  <si>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</si>
  <si>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</si>
  <si>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</si>
  <si>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</si>
  <si>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</si>
  <si>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</si>
  <si>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</si>
  <si>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</si>
  <si>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</si>
  <si>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</si>
  <si>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</si>
  <si>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</si>
  <si>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</si>
  <si>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</si>
  <si>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</si>
  <si>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</si>
  <si>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</si>
  <si>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</si>
  <si>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</si>
  <si>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</si>
  <si>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</si>
  <si>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</si>
  <si>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</si>
  <si>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</si>
  <si>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</si>
  <si>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</si>
  <si>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</si>
  <si>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</si>
  <si>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</si>
  <si>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</si>
  <si>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</si>
  <si>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</si>
  <si>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</si>
  <si>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</si>
  <si>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</si>
  <si>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</si>
  <si>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</si>
  <si>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</si>
  <si>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</si>
  <si>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</si>
  <si>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</si>
  <si>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</si>
  <si>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</si>
  <si>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</si>
  <si>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</si>
  <si>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</si>
  <si>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</si>
  <si>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</si>
  <si>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</si>
  <si>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</si>
  <si>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</si>
  <si>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</si>
  <si>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</si>
  <si>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</si>
  <si>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</si>
  <si>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</si>
  <si>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</si>
  <si>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</si>
  <si>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</si>
  <si>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</si>
  <si>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</si>
  <si>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</si>
  <si>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</si>
  <si>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</si>
  <si>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</si>
  <si>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</si>
  <si>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</si>
  <si>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</si>
  <si>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</si>
  <si>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</si>
  <si>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</si>
  <si>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</si>
  <si>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</si>
  <si>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</si>
  <si>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</si>
  <si>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</si>
  <si>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</si>
  <si>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</si>
  <si>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</si>
  <si>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</si>
  <si>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</si>
  <si>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</si>
  <si>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</si>
  <si>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</si>
  <si>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</si>
  <si>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</si>
  <si>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</si>
  <si>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</si>
  <si>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</si>
  <si>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</si>
  <si>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</si>
  <si>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</si>
  <si>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</si>
  <si>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</si>
  <si>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</si>
  <si>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</si>
  <si>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</si>
  <si>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</si>
  <si>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</si>
  <si>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</si>
  <si>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</si>
  <si>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</si>
  <si>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</si>
  <si>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</si>
  <si>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</si>
  <si>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</si>
  <si>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</si>
  <si>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</si>
  <si>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</si>
  <si>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</si>
  <si>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</si>
  <si>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</si>
  <si>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</si>
  <si>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</si>
  <si>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</si>
  <si>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</si>
  <si>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</si>
  <si>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</si>
  <si>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</si>
  <si>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</si>
  <si>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</si>
  <si>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</si>
  <si>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</si>
  <si>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</si>
  <si>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</si>
  <si>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</si>
  <si>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</si>
  <si>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</si>
  <si>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</si>
  <si>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</si>
  <si>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</si>
  <si>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</si>
  <si>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</si>
  <si>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</si>
  <si>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</si>
  <si>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</si>
  <si>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</si>
  <si>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</si>
  <si>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</si>
  <si>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</si>
  <si>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</si>
  <si>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</si>
  <si>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</si>
  <si>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</si>
  <si>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</si>
  <si>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</si>
  <si>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</si>
  <si>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</si>
  <si>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</si>
  <si>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</si>
  <si>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</si>
  <si>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</si>
  <si>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</si>
  <si>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</si>
  <si>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</si>
  <si>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</si>
  <si>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</si>
  <si>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</si>
  <si>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</si>
  <si>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</si>
  <si>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</si>
  <si>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</si>
  <si>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</si>
  <si>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</si>
  <si>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</si>
  <si>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</si>
  <si>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</si>
  <si>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</si>
  <si>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</si>
  <si>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</si>
  <si>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</si>
  <si>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</si>
  <si>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</si>
  <si>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</si>
  <si>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</si>
  <si>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</si>
  <si>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</si>
  <si>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</si>
  <si>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</si>
  <si>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</si>
  <si>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</si>
  <si>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</si>
  <si>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</si>
  <si>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</si>
  <si>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</si>
  <si>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</si>
  <si>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</si>
  <si>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</si>
  <si>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</si>
  <si>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</si>
  <si>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</si>
  <si>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</si>
  <si>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</si>
  <si>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</si>
  <si>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</si>
  <si>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</si>
  <si>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</si>
  <si>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</si>
  <si>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</si>
  <si>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</si>
  <si>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</si>
  <si>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</si>
  <si>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</si>
  <si>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</si>
  <si>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</si>
  <si>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</si>
  <si>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</si>
  <si>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</si>
  <si>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</si>
  <si>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</si>
  <si>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</si>
  <si>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</si>
  <si>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</si>
  <si>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</si>
  <si>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</si>
  <si>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</si>
  <si>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</si>
  <si>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</si>
  <si>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</si>
  <si>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</si>
  <si>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</si>
  <si>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</si>
  <si>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</si>
  <si>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</si>
  <si>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</si>
  <si>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</si>
  <si>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</si>
  <si>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</si>
  <si>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</si>
  <si>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</si>
  <si>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</si>
  <si>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</si>
  <si>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</si>
  <si>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</si>
  <si>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</si>
  <si>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</si>
  <si>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</si>
  <si>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</si>
  <si>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</si>
  <si>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</si>
  <si>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</si>
  <si>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</si>
  <si>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</si>
  <si>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</si>
  <si>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</si>
  <si>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</si>
  <si>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</si>
  <si>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</si>
  <si>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</si>
  <si>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</si>
  <si>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</si>
  <si>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</si>
  <si>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</si>
  <si>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</si>
  <si>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</si>
  <si>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</si>
  <si>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</si>
  <si>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</si>
  <si>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</si>
  <si>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</si>
  <si>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</si>
  <si>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</si>
  <si>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</si>
  <si>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</si>
  <si>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</si>
  <si>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</si>
  <si>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</si>
  <si>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</si>
  <si>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</si>
  <si>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</si>
  <si>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</si>
  <si>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</si>
  <si>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</si>
  <si>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</si>
  <si>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</si>
  <si>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</si>
  <si>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</si>
  <si>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</si>
  <si>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</si>
  <si>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</si>
  <si>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</si>
  <si>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</si>
  <si>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</si>
  <si>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</si>
  <si>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</si>
  <si>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</si>
  <si>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</si>
  <si>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</si>
  <si>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</si>
  <si>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</si>
  <si>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</si>
  <si>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</si>
  <si>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</si>
  <si>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</si>
  <si>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</si>
  <si>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</si>
  <si>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</si>
  <si>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</si>
  <si>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</si>
  <si>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</si>
  <si>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</si>
  <si>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</si>
  <si>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</si>
  <si>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</si>
  <si>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</si>
  <si>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</si>
  <si>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</si>
  <si>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</si>
  <si>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</si>
  <si>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</si>
  <si>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</si>
  <si>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</si>
  <si>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</si>
  <si>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</si>
  <si>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</si>
  <si>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</si>
  <si>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</si>
  <si>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</si>
  <si>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</si>
  <si>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</si>
  <si>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</si>
  <si>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</si>
  <si>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</si>
  <si>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</si>
  <si>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</si>
  <si>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</si>
  <si>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</si>
  <si>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</si>
  <si>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</si>
  <si>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</si>
  <si>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</si>
  <si>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</si>
  <si>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</si>
  <si>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</si>
  <si>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</si>
  <si>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</si>
  <si>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</si>
  <si>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</si>
  <si>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</si>
  <si>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</si>
  <si>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</si>
  <si>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</si>
  <si>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</si>
  <si>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</si>
  <si>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</si>
  <si>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</si>
  <si>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</si>
  <si>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</si>
  <si>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</si>
  <si>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</si>
  <si>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</si>
  <si>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</si>
  <si>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</si>
  <si>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</si>
  <si>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</si>
  <si>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</si>
  <si>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</si>
  <si>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</si>
  <si>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</si>
  <si>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</si>
  <si>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</si>
  <si>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</si>
  <si>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</si>
  <si>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</si>
  <si>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</si>
  <si>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</si>
  <si>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</si>
  <si>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</si>
  <si>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</si>
  <si>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</si>
  <si>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</si>
  <si>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</si>
  <si>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</si>
  <si>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</si>
  <si>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</si>
  <si>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</si>
  <si>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</si>
  <si>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</si>
  <si>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</si>
  <si>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</si>
  <si>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</si>
  <si>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</si>
  <si>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</si>
  <si>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</si>
  <si>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</si>
  <si>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</si>
  <si>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</si>
  <si>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</si>
  <si>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</si>
  <si>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</si>
  <si>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</si>
  <si>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</si>
  <si>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</si>
  <si>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</si>
  <si>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</si>
  <si>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</si>
  <si>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</si>
  <si>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</si>
  <si>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</si>
  <si>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</si>
  <si>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</si>
  <si>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</si>
  <si>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</si>
  <si>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</si>
  <si>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</si>
  <si>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</si>
  <si>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</si>
  <si>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</si>
  <si>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</si>
  <si>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</si>
  <si>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</si>
  <si>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</si>
  <si>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</si>
  <si>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</si>
  <si>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</si>
  <si>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</si>
  <si>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</si>
  <si>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</si>
  <si>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</si>
  <si>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</si>
  <si>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</si>
  <si>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</si>
  <si>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</si>
  <si>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</si>
  <si>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</si>
  <si>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</si>
  <si>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</si>
  <si>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</si>
  <si>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</si>
  <si>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</si>
  <si>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</si>
  <si>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</si>
  <si>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</si>
  <si>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</si>
  <si>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</si>
  <si>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</si>
  <si>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</si>
  <si>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</si>
  <si>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</si>
  <si>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</si>
  <si>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</si>
  <si>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</si>
  <si>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</si>
  <si>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</si>
  <si>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</si>
  <si>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</si>
  <si>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</si>
  <si>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</si>
  <si>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</si>
  <si>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</si>
  <si>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</si>
  <si>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</si>
  <si>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</si>
  <si>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</si>
  <si>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</si>
  <si>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</si>
  <si>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</si>
  <si>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</si>
  <si>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</si>
  <si>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</si>
  <si>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</si>
  <si>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</si>
  <si>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</si>
  <si>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</si>
  <si>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</si>
  <si>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</si>
  <si>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</si>
  <si>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</si>
  <si>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</si>
  <si>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</si>
  <si>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</si>
  <si>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</si>
  <si>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</si>
  <si>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</si>
  <si>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</si>
  <si>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</si>
  <si>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</si>
  <si>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</si>
  <si>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</si>
  <si>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</si>
  <si>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</si>
  <si>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</si>
  <si>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</si>
  <si>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</si>
  <si>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</si>
  <si>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</si>
  <si>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</si>
  <si>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</si>
  <si>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</si>
  <si>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</si>
  <si>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</si>
  <si>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</si>
  <si>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</si>
  <si>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</si>
  <si>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</si>
  <si>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</si>
  <si>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</si>
  <si>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</si>
  <si>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</si>
  <si>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</si>
  <si>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</si>
  <si>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</si>
  <si>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</si>
  <si>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</si>
  <si>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</si>
  <si>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</si>
  <si>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</si>
  <si>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</si>
  <si>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</si>
  <si>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</si>
  <si>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</si>
  <si>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</si>
  <si>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</si>
  <si>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</si>
  <si>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</si>
  <si>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</si>
  <si>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</si>
  <si>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</si>
  <si>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</si>
  <si>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</si>
  <si>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</si>
  <si>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</si>
  <si>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</si>
  <si>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</si>
  <si>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</si>
  <si>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</si>
  <si>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</si>
  <si>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</si>
  <si>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</si>
  <si>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</si>
  <si>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</si>
  <si>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</si>
  <si>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</si>
  <si>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</si>
  <si>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</si>
  <si>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</si>
  <si>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</si>
  <si>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</si>
  <si>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</si>
  <si>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</si>
  <si>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</si>
  <si>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</si>
  <si>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</si>
  <si>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</si>
  <si>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</si>
  <si>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</si>
  <si>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</si>
  <si>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</si>
  <si>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</si>
  <si>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</si>
  <si>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</si>
  <si>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</si>
  <si>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</si>
  <si>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</si>
  <si>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</si>
  <si>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</si>
  <si>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</si>
  <si>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</si>
  <si>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</si>
  <si>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</si>
  <si>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</si>
  <si>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</si>
  <si>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</si>
  <si>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</si>
  <si>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</si>
  <si>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</si>
  <si>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</si>
  <si>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</si>
  <si>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</si>
  <si>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</si>
  <si>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</si>
  <si>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</si>
  <si>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</si>
  <si>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</si>
  <si>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</si>
  <si>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</si>
  <si>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</si>
  <si>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</si>
  <si>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</si>
  <si>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</si>
  <si>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</si>
  <si>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</si>
  <si>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</si>
  <si>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</si>
  <si>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</si>
  <si>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</si>
  <si>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</si>
  <si>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</si>
  <si>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</si>
  <si>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</si>
  <si>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</si>
  <si>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</si>
  <si>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</si>
  <si>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</si>
  <si>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</si>
  <si>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</si>
  <si>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</si>
  <si>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</si>
  <si>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</si>
  <si>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</si>
  <si>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</si>
  <si>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</si>
  <si>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</si>
  <si>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</si>
  <si>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</si>
  <si>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</si>
  <si>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</si>
  <si>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</si>
  <si>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</si>
  <si>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</si>
  <si>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</si>
  <si>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</si>
  <si>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</si>
  <si>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</si>
  <si>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</si>
  <si>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</si>
  <si>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</si>
  <si>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</si>
  <si>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</si>
  <si>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</si>
  <si>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</si>
  <si>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</si>
  <si>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</si>
  <si>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</si>
  <si>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</si>
  <si>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</si>
  <si>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</si>
  <si>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</si>
  <si>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</si>
  <si>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</si>
  <si>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</si>
  <si>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</si>
  <si>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</si>
  <si>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</si>
  <si>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</si>
  <si>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</si>
  <si>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</si>
  <si>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</si>
  <si>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</si>
  <si>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</si>
  <si>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</si>
  <si>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</si>
  <si>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</si>
  <si>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</si>
  <si>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</si>
  <si>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</si>
  <si>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</si>
  <si>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</si>
  <si>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</si>
  <si>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</si>
  <si>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</si>
  <si>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</si>
  <si>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</si>
  <si>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</si>
  <si>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</si>
  <si>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</si>
  <si>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</si>
  <si>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</si>
  <si>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</si>
  <si>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</si>
  <si>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</si>
  <si>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</si>
  <si>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</si>
  <si>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</si>
  <si>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</si>
  <si>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</si>
  <si>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</si>
  <si>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</si>
  <si>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</si>
  <si>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</si>
  <si>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</si>
  <si>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</si>
  <si>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</si>
  <si>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</si>
  <si>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</si>
  <si>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</si>
  <si>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</si>
  <si>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</si>
  <si>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</si>
  <si>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</si>
  <si>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</si>
  <si>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</si>
  <si>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</si>
  <si>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</si>
  <si>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</si>
  <si>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</si>
  <si>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</si>
  <si>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</si>
  <si>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</si>
  <si>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</si>
  <si>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</si>
  <si>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</si>
  <si>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</si>
  <si>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</si>
  <si>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</si>
  <si>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</si>
  <si>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</si>
  <si>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</si>
  <si>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</si>
  <si>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</si>
  <si>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</si>
  <si>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</si>
  <si>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</si>
  <si>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</si>
  <si>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</si>
  <si>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</si>
  <si>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</si>
  <si>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</si>
  <si>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</si>
  <si>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</si>
  <si>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</si>
  <si>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</si>
  <si>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</si>
  <si>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</si>
  <si>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</si>
  <si>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</si>
  <si>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</si>
  <si>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</si>
  <si>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</si>
  <si>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</si>
  <si>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</si>
  <si>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</si>
  <si>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</si>
  <si>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</si>
  <si>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</si>
  <si>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</si>
  <si>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</si>
  <si>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</si>
  <si>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</si>
  <si>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</si>
  <si>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</si>
  <si>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</si>
  <si>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</si>
  <si>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</si>
  <si>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</si>
  <si>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</si>
  <si>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</si>
  <si>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</si>
  <si>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</si>
  <si>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</si>
  <si>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</si>
  <si>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</si>
  <si>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</si>
  <si>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</si>
  <si>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</si>
  <si>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</si>
  <si>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</si>
  <si>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</si>
  <si>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</si>
  <si>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</si>
  <si>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</si>
  <si>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</si>
  <si>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</si>
  <si>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</si>
  <si>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</si>
  <si>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</si>
  <si>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</si>
  <si>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</si>
  <si>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</si>
  <si>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</si>
  <si>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</si>
  <si>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</si>
  <si>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</si>
  <si>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</si>
  <si>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</si>
  <si>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</si>
  <si>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</si>
  <si>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</si>
  <si>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</si>
  <si>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</si>
  <si>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</si>
  <si>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</si>
  <si>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</si>
  <si>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</si>
  <si>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</si>
  <si>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</si>
  <si>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</si>
  <si>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</si>
  <si>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</si>
  <si>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</si>
  <si>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</si>
  <si>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</si>
  <si>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</si>
  <si>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</si>
  <si>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</si>
  <si>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</si>
  <si>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</si>
  <si>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</si>
  <si>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</si>
  <si>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</si>
  <si>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</si>
  <si>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</si>
  <si>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</si>
  <si>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</si>
  <si>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</si>
  <si>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</si>
  <si>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</si>
  <si>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</si>
  <si>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</si>
  <si>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</si>
  <si>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</si>
  <si>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</si>
  <si>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</si>
  <si>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</si>
  <si>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</si>
  <si>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</si>
  <si>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</si>
  <si>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</si>
  <si>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</si>
  <si>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</si>
  <si>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</si>
  <si>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</si>
  <si>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</si>
  <si>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</si>
  <si>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</si>
  <si>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</si>
  <si>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</si>
  <si>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</si>
  <si>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</si>
  <si>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</si>
  <si>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</si>
  <si>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</si>
  <si>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</si>
  <si>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</si>
  <si>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</si>
  <si>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</si>
  <si>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</si>
  <si>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</si>
  <si>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</si>
  <si>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</si>
  <si>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</si>
  <si>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</si>
  <si>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</si>
  <si>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</si>
  <si>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</si>
  <si>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</si>
  <si>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</si>
  <si>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</si>
  <si>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</si>
  <si>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</si>
  <si>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</si>
  <si>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</si>
  <si>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</si>
  <si>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</si>
  <si>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</si>
  <si>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</si>
  <si>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</si>
  <si>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</si>
  <si>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</si>
  <si>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</si>
  <si>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</si>
  <si>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</si>
  <si>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</si>
  <si>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</si>
  <si>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</si>
  <si>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</si>
  <si>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</si>
  <si>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</si>
  <si>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</si>
  <si>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</si>
  <si>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</si>
  <si>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</si>
  <si>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</si>
  <si>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</si>
  <si>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</si>
  <si>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</si>
  <si>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</si>
  <si>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</si>
  <si>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</si>
  <si>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</si>
  <si>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</si>
  <si>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</si>
  <si>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</si>
  <si>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</si>
  <si>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</si>
  <si>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</si>
  <si>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</si>
  <si>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</si>
  <si>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</si>
  <si>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</si>
  <si>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</si>
  <si>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</si>
  <si>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</si>
  <si>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</si>
  <si>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</si>
  <si>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</si>
  <si>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</si>
  <si>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</si>
  <si>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</si>
  <si>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</si>
  <si>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</si>
  <si>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</si>
  <si>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</si>
  <si>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</si>
  <si>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</si>
  <si>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</si>
  <si>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</si>
  <si>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</si>
  <si>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</si>
  <si>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</si>
  <si>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</si>
  <si>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</si>
  <si>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</si>
  <si>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</si>
  <si>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</si>
  <si>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</si>
  <si>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</si>
  <si>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</si>
  <si>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</si>
  <si>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</si>
  <si>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</si>
  <si>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</si>
  <si>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</si>
  <si>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</si>
  <si>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</si>
  <si>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</si>
  <si>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</si>
  <si>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</si>
  <si>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</si>
  <si>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</si>
  <si>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</si>
  <si>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</si>
  <si>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</si>
  <si>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</si>
  <si>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</si>
  <si>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</si>
  <si>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</si>
  <si>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</si>
  <si>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</si>
  <si>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</si>
  <si>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</si>
  <si>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</si>
  <si>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</si>
  <si>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</si>
  <si>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</si>
  <si>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</si>
  <si>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</si>
  <si>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</si>
  <si>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</si>
  <si>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</si>
  <si>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</si>
  <si>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</si>
  <si>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</si>
  <si>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</si>
  <si>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</si>
  <si>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</si>
  <si>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</si>
  <si>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</si>
  <si>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</si>
  <si>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</si>
  <si>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</si>
  <si>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</si>
  <si>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</si>
  <si>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</si>
  <si>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</si>
  <si>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</si>
  <si>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</si>
  <si>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</si>
  <si>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</si>
  <si>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</si>
  <si>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</si>
  <si>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</si>
  <si>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</si>
  <si>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</si>
  <si>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</si>
  <si>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</si>
  <si>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</si>
  <si>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</si>
  <si>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</si>
  <si>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</si>
  <si>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</si>
  <si>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</si>
  <si>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</si>
  <si>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</si>
  <si>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</si>
  <si>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</si>
  <si>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</si>
  <si>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</si>
  <si>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</si>
  <si>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</si>
  <si>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</si>
  <si>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</si>
  <si>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</si>
  <si>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</si>
  <si>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</si>
  <si>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</si>
  <si>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</si>
  <si>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</si>
  <si>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</si>
  <si>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</si>
  <si>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</si>
  <si>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</si>
  <si>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</si>
  <si>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</si>
  <si>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</si>
  <si>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</si>
  <si>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</si>
  <si>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</si>
  <si>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</si>
  <si>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</si>
  <si>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</si>
  <si>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</si>
  <si>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</si>
  <si>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</si>
  <si>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</si>
  <si>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</si>
  <si>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</si>
  <si>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</si>
  <si>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</si>
  <si>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</si>
  <si>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</si>
  <si>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</si>
  <si>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</si>
  <si>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</si>
  <si>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</si>
  <si>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</si>
  <si>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</si>
  <si>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</si>
  <si>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</si>
  <si>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</si>
  <si>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</si>
  <si>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</si>
  <si>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</si>
  <si>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</si>
  <si>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</si>
  <si>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</si>
  <si>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</si>
  <si>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</si>
  <si>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</si>
  <si>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</si>
  <si>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</si>
  <si>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</si>
  <si>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</si>
  <si>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</si>
  <si>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</si>
  <si>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</si>
  <si>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</si>
  <si>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</si>
  <si>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</si>
  <si>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</si>
  <si>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</si>
  <si>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</si>
  <si>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</si>
  <si>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</si>
  <si>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</si>
  <si>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</si>
  <si>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</si>
  <si>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</si>
  <si>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</si>
  <si>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</si>
  <si>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</si>
  <si>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</si>
  <si>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</si>
  <si>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</si>
  <si>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</si>
  <si>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</si>
  <si>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</si>
  <si>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</si>
  <si>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</si>
  <si>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</si>
  <si>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</si>
  <si>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</si>
  <si>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</si>
  <si>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</si>
  <si>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</si>
  <si>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</si>
  <si>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</si>
  <si>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</si>
  <si>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</si>
  <si>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</si>
  <si>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</si>
  <si>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</si>
  <si>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</si>
  <si>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</si>
  <si>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</si>
  <si>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</si>
  <si>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</si>
  <si>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</si>
  <si>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</si>
  <si>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</si>
  <si>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</si>
  <si>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</si>
  <si>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</si>
  <si>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</si>
  <si>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</si>
  <si>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</si>
  <si>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</si>
  <si>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</si>
  <si>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</si>
  <si>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</si>
  <si>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</si>
  <si>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</si>
  <si>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</si>
  <si>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</si>
  <si>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</si>
  <si>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</si>
  <si>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</si>
  <si>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</si>
  <si>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</si>
  <si>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</si>
  <si>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</si>
  <si>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</si>
  <si>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</si>
  <si>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</si>
  <si>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</si>
  <si>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</si>
  <si>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</si>
  <si>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</si>
  <si>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</si>
  <si>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</si>
  <si>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</si>
  <si>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</si>
  <si>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</si>
  <si>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</si>
  <si>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</si>
  <si>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</si>
  <si>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</si>
  <si>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</si>
  <si>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</si>
  <si>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</si>
  <si>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</si>
  <si>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</si>
  <si>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</si>
  <si>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</si>
  <si>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</si>
  <si>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</si>
  <si>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</si>
  <si>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</si>
  <si>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</si>
  <si>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</si>
  <si>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</si>
  <si>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</si>
  <si>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</si>
  <si>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</si>
  <si>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</si>
  <si>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</si>
  <si>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</si>
  <si>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</si>
  <si>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</si>
  <si>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</si>
  <si>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</si>
  <si>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</si>
  <si>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</si>
  <si>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</si>
  <si>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</si>
  <si>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</si>
  <si>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</si>
  <si>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</si>
  <si>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</si>
  <si>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</si>
  <si>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</si>
  <si>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</si>
  <si>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</si>
  <si>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</si>
  <si>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</si>
  <si>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</si>
  <si>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</si>
  <si>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</si>
  <si>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</si>
  <si>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</si>
  <si>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</si>
  <si>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</si>
  <si>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</si>
  <si>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</si>
  <si>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</si>
  <si>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</si>
  <si>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</si>
  <si>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</si>
  <si>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</si>
  <si>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</si>
  <si>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</si>
  <si>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</si>
  <si>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</si>
  <si>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</si>
  <si>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</si>
  <si>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</si>
  <si>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</si>
  <si>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</si>
  <si>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</si>
  <si>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</si>
  <si>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</si>
  <si>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</si>
  <si>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</si>
  <si>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</si>
  <si>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</si>
  <si>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</si>
  <si>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</si>
  <si>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</si>
  <si>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</si>
  <si>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</si>
  <si>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</si>
  <si>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</si>
  <si>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</si>
  <si>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</si>
  <si>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</si>
  <si>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</si>
  <si>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</si>
  <si>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</si>
  <si>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</si>
  <si>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</si>
  <si>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</si>
  <si>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</si>
  <si>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</si>
  <si>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</si>
  <si>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</si>
  <si>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</si>
  <si>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</si>
  <si>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</si>
  <si>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</si>
  <si>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</si>
  <si>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</si>
  <si>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</si>
  <si>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</si>
  <si>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</si>
  <si>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</si>
  <si>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</si>
  <si>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</si>
  <si>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</si>
  <si>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</si>
  <si>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</si>
  <si>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</si>
  <si>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</si>
  <si>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</si>
  <si>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</si>
  <si>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</si>
  <si>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</si>
  <si>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</si>
  <si>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</si>
  <si>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</si>
  <si>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</si>
  <si>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</si>
  <si>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</si>
  <si>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</si>
  <si>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</si>
  <si>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</si>
  <si>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</si>
  <si>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</si>
  <si>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</si>
  <si>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</si>
  <si>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</si>
  <si>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</si>
  <si>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</si>
  <si>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</si>
  <si>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</si>
  <si>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</si>
  <si>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</si>
  <si>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</si>
  <si>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</si>
  <si>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</si>
  <si>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</si>
  <si>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</si>
  <si>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</si>
  <si>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</si>
  <si>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</si>
  <si>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</si>
  <si>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</si>
  <si>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</si>
  <si>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</si>
  <si>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</si>
  <si>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</si>
  <si>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</si>
  <si>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</si>
  <si>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</si>
  <si>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</si>
  <si>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</si>
  <si>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</si>
  <si>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</si>
  <si>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</si>
  <si>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</si>
  <si>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</si>
  <si>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</si>
  <si>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</si>
  <si>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</si>
  <si>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</si>
  <si>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</si>
  <si>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</si>
  <si>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</si>
  <si>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</si>
  <si>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</si>
  <si>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</si>
  <si>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</si>
  <si>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</si>
  <si>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</si>
  <si>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</si>
  <si>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</si>
  <si>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</si>
  <si>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</si>
  <si>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</si>
  <si>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</si>
  <si>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</si>
  <si>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</si>
  <si>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</si>
  <si>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</si>
  <si>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</si>
  <si>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</si>
  <si>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</si>
  <si>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</si>
  <si>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</si>
  <si>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</si>
  <si>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</si>
  <si>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</si>
  <si>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</si>
  <si>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</si>
  <si>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</si>
  <si>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</si>
  <si>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</si>
  <si>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</si>
  <si>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</si>
  <si>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</si>
  <si>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</si>
  <si>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</si>
  <si>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</si>
  <si>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</si>
  <si>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</si>
  <si>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</si>
  <si>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</si>
  <si>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</si>
  <si>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</si>
  <si>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</si>
  <si>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</si>
  <si>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</si>
  <si>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</si>
  <si>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</si>
  <si>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</si>
  <si>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</si>
  <si>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</si>
  <si>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</si>
  <si>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</si>
  <si>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</si>
  <si>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</si>
  <si>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</si>
  <si>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</si>
  <si>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</si>
  <si>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</si>
  <si>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</si>
  <si>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</si>
  <si>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</si>
  <si>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</si>
  <si>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</si>
  <si>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</si>
  <si>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</si>
  <si>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</si>
  <si>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</si>
  <si>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</si>
  <si>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</si>
  <si>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</si>
  <si>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</si>
  <si>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</si>
  <si>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</si>
  <si>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</si>
  <si>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</si>
  <si>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</si>
  <si>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</si>
  <si>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</si>
  <si>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</si>
  <si>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</si>
  <si>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</si>
  <si>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</si>
  <si>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</si>
  <si>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</si>
  <si>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</si>
  <si>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</si>
  <si>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</si>
  <si>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</si>
  <si>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</si>
  <si>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</si>
  <si>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</si>
  <si>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</si>
  <si>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</si>
  <si>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</si>
  <si>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</si>
  <si>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</si>
  <si>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</si>
  <si>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</si>
  <si>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</si>
  <si>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</si>
  <si>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</si>
  <si>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</si>
  <si>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</si>
  <si>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</si>
  <si>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</si>
  <si>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</si>
  <si>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</si>
  <si>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</si>
  <si>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</si>
  <si>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</si>
  <si>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</si>
  <si>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</si>
  <si>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</si>
  <si>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</si>
  <si>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</si>
  <si>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</si>
  <si>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</si>
  <si>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</si>
  <si>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</si>
  <si>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</si>
  <si>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</si>
  <si>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</si>
  <si>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</si>
  <si>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</si>
  <si>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</si>
  <si>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</si>
  <si>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</si>
  <si>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</si>
  <si>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</si>
  <si>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</si>
  <si>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</si>
  <si>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</si>
  <si>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</si>
  <si>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</si>
  <si>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</si>
  <si>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</si>
  <si>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</si>
  <si>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</si>
  <si>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</si>
  <si>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</si>
  <si>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</si>
  <si>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</si>
  <si>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</si>
  <si>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</si>
  <si>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</si>
  <si>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</si>
  <si>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</si>
  <si>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</si>
  <si>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</si>
  <si>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</si>
  <si>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</si>
  <si>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</si>
  <si>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</si>
  <si>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</si>
  <si>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</si>
  <si>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</si>
  <si>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</si>
  <si>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</si>
  <si>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</si>
  <si>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</si>
  <si>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</si>
  <si>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</si>
  <si>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</si>
  <si>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</si>
  <si>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</si>
  <si>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</si>
  <si>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</si>
  <si>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</si>
  <si>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</si>
  <si>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</si>
  <si>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</si>
  <si>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</si>
  <si>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</si>
  <si>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</si>
  <si>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</si>
  <si>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</si>
  <si>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</si>
  <si>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</si>
  <si>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</si>
  <si>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</si>
  <si>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</si>
  <si>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</si>
  <si>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</si>
  <si>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</si>
  <si>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</si>
  <si>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</si>
  <si>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</si>
  <si>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</si>
  <si>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</si>
  <si>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</si>
  <si>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</si>
  <si>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</si>
  <si>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</si>
  <si>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</si>
  <si>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</si>
  <si>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</si>
  <si>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</si>
  <si>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</si>
  <si>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</si>
  <si>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</si>
  <si>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</si>
  <si>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</si>
  <si>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</si>
  <si>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</si>
  <si>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</si>
  <si>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</si>
  <si>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</si>
  <si>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</si>
  <si>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</si>
  <si>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</si>
  <si>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</si>
  <si>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</si>
  <si>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</si>
  <si>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</si>
  <si>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</si>
  <si>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</si>
  <si>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</si>
  <si>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</si>
  <si>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</si>
  <si>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</si>
  <si>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</si>
  <si>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</si>
  <si>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</si>
  <si>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</si>
  <si>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</si>
  <si>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</si>
  <si>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</si>
  <si>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</si>
  <si>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</si>
  <si>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</si>
  <si>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</si>
  <si>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</si>
  <si>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</si>
  <si>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</si>
  <si>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</si>
  <si>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</si>
  <si>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</si>
  <si>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</si>
  <si>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</si>
  <si>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</si>
  <si>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</si>
  <si>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</si>
  <si>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</si>
  <si>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</si>
  <si>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</si>
  <si>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</si>
  <si>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</si>
  <si>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</si>
  <si>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</si>
  <si>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</si>
  <si>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</si>
  <si>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</si>
  <si>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</si>
  <si>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</si>
  <si>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</si>
  <si>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</si>
  <si>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</si>
  <si>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</si>
  <si>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</si>
  <si>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</si>
  <si>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</si>
  <si>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</si>
  <si>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</si>
  <si>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</si>
  <si>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</si>
  <si>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</si>
  <si>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</si>
  <si>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</si>
  <si>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</si>
  <si>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</si>
  <si>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</si>
  <si>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</si>
  <si>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</si>
  <si>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</si>
  <si>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</si>
  <si>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</si>
  <si>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</si>
  <si>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</si>
  <si>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</si>
  <si>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</si>
  <si>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</si>
  <si>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</si>
  <si>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</si>
  <si>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</si>
  <si>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</si>
  <si>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</si>
  <si>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</si>
  <si>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</si>
  <si>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</si>
  <si>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</si>
  <si>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</si>
  <si>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</si>
  <si>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</si>
  <si>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</si>
  <si>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</si>
  <si>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</si>
  <si>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</si>
  <si>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</si>
  <si>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</si>
  <si>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</si>
  <si>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</si>
  <si>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</si>
  <si>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</si>
  <si>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</si>
  <si>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</si>
  <si>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</si>
  <si>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</si>
  <si>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</si>
  <si>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</si>
  <si>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</si>
  <si>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</si>
  <si>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</si>
  <si>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</si>
  <si>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</si>
  <si>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</si>
  <si>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</si>
  <si>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</si>
  <si>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</si>
  <si>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</si>
  <si>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</si>
  <si>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</si>
  <si>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</si>
  <si>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</si>
  <si>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</si>
  <si>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</si>
  <si>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</si>
  <si>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</si>
  <si>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</si>
  <si>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</si>
  <si>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</si>
  <si>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</si>
  <si>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</si>
  <si>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</si>
  <si>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</si>
  <si>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</si>
  <si>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</si>
  <si>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</si>
  <si>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</si>
  <si>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</si>
  <si>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</si>
  <si>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</si>
  <si>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</si>
  <si>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</si>
  <si>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</si>
  <si>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</si>
  <si>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</si>
  <si>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</si>
  <si>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</si>
  <si>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</si>
  <si>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</si>
  <si>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</si>
  <si>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</si>
  <si>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</si>
  <si>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</si>
  <si>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</si>
  <si>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</si>
  <si>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</si>
  <si>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</si>
  <si>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</si>
  <si>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</si>
  <si>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</si>
  <si>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</si>
  <si>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</si>
  <si>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</si>
  <si>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</si>
  <si>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</si>
  <si>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</si>
  <si>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</si>
  <si>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</si>
  <si>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</si>
  <si>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</si>
  <si>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</si>
  <si>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</si>
  <si>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</si>
  <si>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</si>
  <si>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</si>
  <si>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</si>
  <si>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</si>
  <si>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</si>
  <si>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</si>
  <si>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</si>
  <si>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</si>
  <si>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</si>
  <si>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</si>
  <si>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</si>
  <si>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</si>
  <si>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</si>
  <si>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</si>
  <si>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</si>
  <si>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</si>
  <si>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</si>
  <si>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</si>
  <si>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</si>
  <si>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</si>
  <si>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</si>
  <si>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</si>
  <si>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</si>
  <si>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</si>
  <si>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</si>
  <si>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</si>
  <si>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</si>
  <si>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</si>
  <si>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</si>
  <si>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</si>
  <si>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</si>
  <si>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</si>
  <si>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</si>
  <si>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</si>
  <si>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</si>
  <si>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</si>
  <si>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</si>
  <si>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</si>
  <si>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</si>
  <si>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</si>
  <si>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</si>
  <si>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</si>
  <si>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</si>
  <si>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</si>
  <si>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</si>
  <si>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</si>
  <si>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</si>
  <si>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</si>
  <si>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</si>
  <si>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</si>
  <si>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</si>
  <si>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</si>
  <si>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</si>
  <si>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</si>
  <si>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</si>
  <si>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</si>
  <si>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</si>
  <si>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</si>
  <si>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</si>
  <si>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</si>
  <si>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</si>
  <si>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</si>
  <si>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</si>
  <si>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</si>
  <si>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</si>
  <si>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</si>
  <si>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</si>
  <si>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</si>
  <si>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</si>
  <si>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</si>
  <si>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</si>
  <si>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</si>
  <si>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</si>
  <si>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</si>
  <si>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</si>
  <si>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</si>
  <si>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</si>
  <si>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</si>
  <si>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</si>
  <si>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</si>
  <si>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</si>
  <si>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</si>
  <si>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</si>
  <si>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</si>
  <si>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</si>
  <si>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</si>
  <si>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</si>
  <si>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</si>
  <si>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</si>
  <si>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</si>
  <si>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</si>
  <si>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</si>
  <si>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</si>
  <si>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</si>
  <si>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</si>
  <si>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</si>
  <si>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</si>
  <si>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</si>
  <si>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</si>
  <si>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</si>
  <si>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</si>
  <si>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</si>
  <si>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</si>
  <si>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</si>
  <si>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</si>
  <si>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</si>
  <si>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</si>
  <si>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</si>
  <si>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</si>
  <si>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</si>
  <si>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</si>
  <si>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</si>
  <si>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</si>
  <si>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</si>
  <si>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</si>
  <si>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</si>
  <si>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</si>
  <si>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</si>
  <si>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</si>
  <si>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</si>
  <si>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</si>
  <si>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</si>
  <si>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</si>
  <si>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</si>
  <si>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</si>
  <si>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</si>
  <si>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</si>
  <si>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</si>
  <si>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</si>
  <si>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</si>
  <si>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</si>
  <si>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</si>
  <si>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</si>
  <si>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</si>
  <si>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</si>
  <si>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</si>
  <si>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</si>
  <si>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</si>
  <si>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</si>
  <si>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</si>
  <si>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</si>
  <si>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</si>
  <si>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</si>
  <si>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</si>
  <si>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</si>
  <si>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</si>
  <si>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</si>
  <si>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</si>
  <si>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</si>
  <si>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</si>
  <si>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</si>
  <si>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</si>
  <si>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</si>
  <si>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</si>
  <si>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</si>
  <si>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</si>
  <si>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</si>
  <si>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</si>
  <si>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</si>
  <si>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</si>
  <si>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</si>
  <si>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</si>
  <si>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</si>
  <si>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</si>
  <si>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</si>
  <si>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</si>
  <si>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</si>
  <si>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</si>
  <si>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</si>
  <si>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</si>
  <si>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</si>
  <si>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</si>
  <si>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</si>
  <si>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</si>
  <si>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</si>
  <si>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</si>
  <si>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</si>
  <si>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</si>
  <si>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</si>
  <si>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</si>
  <si>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</si>
  <si>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</si>
  <si>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</si>
  <si>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</si>
  <si>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</si>
  <si>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</si>
  <si>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</si>
  <si>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</si>
  <si>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</si>
  <si>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</si>
  <si>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</si>
  <si>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</si>
  <si>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</si>
  <si>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</si>
  <si>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</si>
  <si>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</si>
  <si>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</si>
  <si>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</si>
  <si>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</si>
  <si>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</si>
  <si>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</si>
  <si>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</si>
  <si>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</si>
  <si>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</si>
  <si>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</si>
  <si>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</si>
  <si>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</si>
  <si>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</si>
  <si>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</si>
  <si>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</si>
  <si>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</si>
  <si>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</si>
  <si>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</si>
  <si>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</si>
  <si>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</si>
  <si>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</si>
  <si>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</si>
  <si>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</si>
  <si>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</si>
  <si>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</si>
  <si>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</si>
  <si>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</si>
  <si>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</si>
  <si>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</si>
  <si>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</si>
  <si>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</si>
  <si>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</si>
  <si>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</si>
  <si>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</si>
  <si>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</si>
  <si>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</si>
  <si>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</si>
  <si>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</si>
  <si>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</si>
  <si>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</si>
  <si>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</si>
  <si>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</si>
  <si>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</si>
  <si>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</si>
  <si>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</si>
  <si>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</si>
  <si>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</si>
  <si>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</si>
  <si>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</si>
  <si>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</si>
  <si>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</si>
  <si>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</si>
  <si>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</si>
  <si>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</si>
  <si>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</si>
  <si>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</si>
  <si>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</si>
  <si>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</si>
  <si>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</si>
  <si>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</si>
  <si>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</si>
  <si>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</si>
  <si>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</si>
  <si>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</si>
  <si>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</si>
  <si>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</si>
  <si>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</si>
  <si>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</si>
  <si>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</si>
  <si>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</si>
  <si>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</si>
  <si>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</si>
  <si>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</si>
  <si>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</si>
  <si>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</si>
  <si>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</si>
  <si>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</si>
  <si>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</si>
  <si>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</si>
  <si>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</si>
  <si>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</si>
  <si>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</si>
  <si>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</si>
  <si>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</si>
  <si>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</si>
  <si>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</si>
  <si>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</si>
  <si>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</si>
  <si>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</si>
  <si>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</si>
  <si>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</si>
  <si>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</si>
  <si>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</si>
  <si>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</si>
  <si>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</si>
  <si>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</si>
  <si>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</si>
  <si>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</si>
  <si>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</si>
  <si>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</si>
  <si>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</si>
  <si>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</si>
  <si>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</si>
  <si>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</si>
  <si>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</si>
  <si>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</si>
  <si>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</si>
  <si>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</si>
  <si>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</si>
  <si>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</si>
  <si>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</si>
  <si>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</si>
  <si>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</si>
  <si>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</si>
  <si>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</si>
  <si>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</si>
  <si>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</si>
  <si>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</si>
  <si>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</si>
  <si>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</si>
  <si>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</si>
  <si>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</si>
  <si>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</si>
  <si>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</si>
  <si>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</si>
  <si>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</si>
  <si>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</si>
  <si>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</si>
  <si>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</si>
  <si>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</si>
  <si>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</si>
  <si>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</si>
  <si>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</si>
  <si>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</si>
  <si>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</si>
  <si>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</si>
  <si>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</si>
  <si>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</si>
  <si>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</si>
  <si>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</si>
  <si>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</si>
  <si>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</si>
  <si>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</si>
  <si>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</si>
  <si>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</si>
  <si>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</si>
  <si>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</si>
  <si>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</si>
  <si>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</si>
  <si>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</si>
  <si>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</si>
  <si>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</si>
  <si>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</si>
  <si>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</si>
  <si>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</si>
  <si>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</si>
  <si>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</si>
  <si>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</si>
  <si>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</si>
  <si>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</si>
  <si>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</si>
  <si>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</si>
  <si>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</si>
  <si>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</si>
  <si>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</si>
  <si>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</si>
  <si>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</si>
  <si>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</si>
  <si>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</si>
  <si>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</si>
  <si>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</si>
  <si>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</si>
  <si>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</si>
  <si>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</si>
  <si>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</si>
  <si>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</si>
  <si>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</si>
  <si>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</si>
  <si>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</si>
  <si>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</si>
  <si>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</si>
  <si>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</si>
  <si>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</si>
  <si>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</si>
  <si>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</si>
  <si>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</si>
  <si>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</si>
  <si>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</si>
  <si>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</si>
  <si>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</si>
  <si>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</si>
  <si>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</si>
  <si>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</si>
  <si>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</si>
  <si>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</si>
  <si>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</si>
  <si>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</si>
  <si>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</si>
  <si>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</si>
  <si>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</si>
  <si>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</si>
  <si>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</si>
  <si>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</si>
  <si>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</si>
  <si>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</si>
  <si>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</si>
  <si>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</si>
  <si>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</si>
  <si>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</si>
  <si>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</si>
  <si>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</si>
  <si>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</si>
  <si>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</si>
  <si>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</si>
  <si>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</si>
  <si>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</si>
  <si>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</si>
  <si>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</si>
  <si>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</si>
  <si>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</si>
  <si>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</si>
  <si>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</si>
  <si>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</si>
  <si>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</si>
  <si>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</si>
  <si>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</si>
  <si>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</si>
  <si>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</si>
  <si>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</si>
  <si>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</si>
  <si>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</si>
  <si>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</si>
  <si>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</si>
  <si>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</si>
  <si>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</si>
  <si>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</si>
  <si>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</si>
  <si>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</si>
  <si>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</si>
  <si>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</si>
  <si>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</si>
  <si>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</si>
  <si>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</si>
  <si>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</si>
  <si>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</si>
  <si>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</si>
  <si>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</si>
  <si>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</si>
  <si>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</si>
  <si>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</si>
  <si>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</si>
  <si>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</si>
  <si>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</si>
  <si>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</si>
  <si>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</si>
  <si>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</si>
  <si>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</si>
  <si>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</si>
  <si>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</si>
  <si>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</si>
  <si>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</si>
  <si>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</si>
  <si>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</si>
  <si>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</si>
  <si>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</si>
  <si>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</si>
  <si>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</si>
  <si>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</si>
  <si>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</si>
  <si>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</si>
  <si>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</si>
  <si>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</si>
  <si>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</si>
  <si>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</si>
  <si>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</si>
  <si>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</si>
  <si>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</si>
  <si>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</si>
  <si>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</si>
  <si>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</si>
  <si>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</si>
  <si>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</si>
  <si>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</si>
  <si>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</si>
  <si>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</si>
  <si>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</si>
  <si>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</si>
  <si>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</si>
  <si>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</si>
  <si>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</si>
  <si>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</si>
  <si>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</si>
  <si>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</si>
  <si>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</si>
  <si>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</si>
  <si>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</si>
  <si>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</si>
  <si>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</si>
  <si>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</si>
  <si>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</si>
  <si>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</si>
  <si>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</si>
  <si>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</si>
  <si>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</si>
  <si>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</si>
  <si>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</si>
  <si>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</si>
  <si>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</si>
  <si>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</si>
  <si>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</si>
  <si>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</si>
  <si>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</si>
  <si>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</si>
  <si>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</si>
  <si>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</si>
  <si>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</si>
  <si>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</si>
  <si>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</si>
  <si>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</si>
  <si>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</si>
  <si>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</si>
  <si>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</si>
  <si>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</si>
  <si>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</si>
  <si>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</si>
  <si>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</si>
  <si>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</si>
  <si>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</si>
  <si>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</si>
  <si>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</si>
  <si>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</si>
  <si>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</si>
  <si>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</si>
  <si>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</si>
  <si>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</si>
  <si>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</si>
  <si>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</si>
  <si>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</si>
  <si>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</si>
  <si>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</si>
  <si>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</si>
  <si>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</si>
  <si>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</si>
  <si>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</si>
  <si>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</si>
  <si>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</si>
  <si>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</si>
  <si>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</si>
  <si>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</si>
  <si>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</si>
  <si>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</si>
  <si>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</si>
  <si>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</si>
  <si>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</si>
  <si>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</si>
  <si>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</si>
  <si>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</si>
  <si>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</si>
  <si>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</si>
  <si>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</si>
  <si>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</si>
  <si>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</si>
  <si>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</si>
  <si>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</si>
  <si>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</si>
  <si>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</si>
  <si>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</si>
  <si>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</si>
  <si>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</si>
  <si>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</si>
  <si>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</si>
  <si>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</si>
  <si>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</si>
  <si>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</si>
  <si>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</si>
  <si>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</si>
  <si>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</si>
  <si>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</si>
  <si>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</si>
  <si>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</si>
  <si>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</si>
  <si>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</si>
  <si>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</si>
  <si>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</si>
  <si>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</si>
  <si>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</si>
  <si>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</si>
  <si>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</si>
  <si>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</si>
  <si>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</si>
  <si>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</si>
  <si>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</si>
  <si>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</si>
  <si>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</si>
  <si>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</si>
  <si>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</si>
  <si>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</si>
  <si>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</si>
  <si>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</si>
  <si>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</si>
  <si>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</si>
  <si>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</si>
  <si>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</si>
  <si>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</si>
  <si>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</si>
  <si>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</si>
  <si>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</si>
  <si>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</si>
  <si>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</si>
  <si>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</si>
  <si>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</si>
  <si>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</si>
  <si>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</si>
  <si>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</si>
  <si>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</si>
  <si>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</si>
  <si>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</si>
  <si>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</si>
  <si>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</si>
  <si>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</si>
  <si>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</si>
  <si>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</si>
  <si>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</si>
  <si>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</si>
  <si>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</si>
  <si>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</si>
  <si>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</si>
  <si>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</si>
  <si>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</si>
  <si>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</si>
  <si>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</si>
  <si>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</si>
  <si>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</si>
  <si>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</si>
  <si>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</si>
  <si>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</si>
  <si>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</si>
  <si>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</si>
  <si>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</si>
  <si>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</si>
  <si>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</si>
  <si>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</si>
  <si>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</si>
  <si>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</si>
  <si>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</si>
  <si>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</si>
  <si>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</si>
  <si>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</si>
  <si>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</si>
  <si>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</si>
  <si>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</si>
  <si>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</si>
  <si>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</si>
  <si>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</si>
  <si>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</si>
  <si>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</si>
  <si>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</si>
  <si>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</si>
  <si>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</si>
  <si>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</si>
  <si>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</si>
  <si>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</si>
  <si>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</si>
  <si>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</si>
  <si>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</si>
  <si>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</si>
  <si>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</si>
  <si>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</si>
  <si>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</si>
  <si>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</si>
  <si>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</si>
  <si>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</si>
  <si>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</si>
  <si>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</si>
  <si>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</si>
  <si>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</si>
  <si>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</si>
  <si>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</si>
  <si>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</si>
  <si>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</si>
  <si>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</si>
  <si>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</si>
  <si>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</si>
  <si>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</si>
  <si>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</si>
  <si>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</si>
  <si>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</si>
  <si>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</si>
  <si>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</si>
  <si>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</si>
  <si>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</si>
  <si>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</si>
  <si>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</si>
  <si>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</si>
  <si>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</si>
  <si>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</si>
  <si>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</si>
  <si>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</si>
  <si>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</si>
  <si>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</si>
  <si>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</si>
  <si>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</si>
  <si>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</si>
  <si>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</si>
  <si>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</si>
  <si>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</si>
  <si>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</si>
  <si>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</si>
  <si>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</si>
  <si>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</si>
  <si>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</si>
  <si>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</si>
  <si>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</si>
  <si>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</si>
  <si>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</si>
  <si>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</si>
  <si>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</si>
  <si>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</si>
  <si>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</si>
  <si>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</si>
  <si>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</si>
  <si>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</si>
  <si>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</si>
  <si>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</si>
  <si>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</si>
  <si>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</si>
  <si>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</si>
  <si>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</si>
  <si>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</si>
  <si>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</si>
  <si>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</si>
  <si>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</si>
  <si>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</si>
  <si>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</si>
  <si>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</si>
  <si>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</si>
  <si>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</si>
  <si>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</si>
  <si>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</si>
  <si>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</si>
  <si>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</si>
  <si>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</si>
  <si>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</si>
  <si>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</si>
  <si>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</si>
  <si>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</si>
  <si>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</si>
  <si>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</si>
  <si>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</si>
  <si>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</si>
  <si>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</si>
  <si>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</si>
  <si>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</si>
  <si>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</si>
  <si>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</si>
  <si>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</si>
  <si>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</si>
  <si>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</si>
  <si>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</si>
  <si>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</si>
  <si>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</si>
  <si>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</si>
  <si>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</si>
  <si>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</si>
  <si>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</si>
  <si>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</si>
  <si>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</si>
  <si>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</si>
  <si>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</si>
  <si>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</si>
  <si>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</si>
  <si>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</si>
  <si>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</si>
  <si>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</si>
  <si>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</si>
  <si>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</si>
  <si>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</si>
  <si>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</si>
  <si>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</si>
  <si>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</si>
  <si>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</si>
  <si>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</si>
  <si>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</si>
  <si>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</si>
  <si>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</si>
  <si>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</si>
  <si>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</si>
  <si>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</si>
  <si>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</si>
  <si>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</si>
  <si>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</si>
  <si>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</si>
  <si>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</si>
  <si>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</si>
  <si>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</si>
  <si>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</si>
  <si>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</si>
  <si>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</si>
  <si>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</si>
  <si>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</si>
  <si>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</si>
  <si>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</si>
  <si>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</si>
  <si>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</si>
  <si>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</si>
  <si>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</si>
  <si>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</si>
  <si>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</si>
  <si>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</si>
  <si>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</si>
  <si>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</si>
  <si>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</si>
  <si>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</si>
  <si>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</si>
  <si>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</si>
  <si>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</si>
  <si>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</si>
  <si>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</si>
  <si>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</si>
  <si>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</si>
  <si>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</si>
  <si>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</si>
  <si>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</si>
  <si>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</si>
  <si>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</si>
  <si>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</si>
  <si>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</si>
  <si>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</si>
  <si>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</si>
  <si>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</si>
  <si>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</si>
  <si>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</si>
  <si>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</si>
  <si>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</si>
  <si>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</si>
  <si>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</si>
  <si>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</si>
  <si>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</si>
  <si>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</si>
  <si>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</si>
  <si>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</si>
  <si>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</si>
  <si>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</si>
  <si>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</si>
  <si>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</si>
  <si>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</si>
  <si>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</si>
  <si>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</si>
  <si>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</si>
  <si>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</si>
  <si>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</si>
  <si>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</si>
  <si>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</si>
  <si>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</si>
  <si>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</si>
  <si>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</si>
  <si>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</si>
  <si>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</si>
  <si>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</si>
  <si>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</si>
  <si>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</si>
  <si>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</si>
  <si>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</si>
  <si>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</si>
  <si>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</si>
  <si>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</si>
  <si>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</si>
  <si>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</si>
  <si>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</si>
  <si>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</si>
  <si>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</si>
  <si>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</si>
  <si>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</si>
  <si>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</si>
  <si>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</si>
  <si>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</si>
  <si>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</si>
  <si>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</si>
  <si>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</si>
  <si>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</si>
  <si>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</si>
  <si>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</si>
  <si>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</si>
  <si>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</si>
  <si>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</si>
  <si>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</si>
  <si>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</si>
  <si>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</si>
  <si>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</si>
  <si>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</si>
  <si>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</si>
  <si>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</si>
  <si>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</si>
  <si>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</si>
  <si>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</si>
  <si>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</si>
  <si>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</si>
  <si>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</si>
  <si>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</si>
  <si>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</si>
  <si>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</si>
  <si>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</si>
  <si>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</si>
  <si>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</si>
  <si>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</si>
  <si>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</si>
  <si>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</si>
  <si>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</si>
  <si>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</si>
  <si>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</si>
  <si>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</si>
  <si>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</si>
  <si>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</si>
  <si>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</si>
  <si>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</si>
  <si>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</si>
  <si>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</si>
  <si>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</si>
  <si>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</si>
  <si>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</si>
  <si>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</si>
  <si>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</si>
  <si>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</si>
  <si>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</si>
  <si>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</si>
  <si>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</si>
  <si>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</si>
  <si>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</si>
  <si>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</si>
  <si>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</si>
  <si>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</si>
  <si>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</si>
  <si>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</si>
  <si>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</si>
  <si>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</si>
  <si>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</si>
  <si>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</si>
  <si>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</si>
  <si>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</si>
  <si>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</si>
  <si>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</si>
  <si>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</si>
  <si>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</si>
  <si>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</si>
  <si>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</si>
  <si>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</si>
  <si>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</si>
  <si>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</si>
  <si>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</si>
  <si>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</si>
  <si>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</si>
  <si>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</si>
  <si>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</si>
  <si>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</si>
  <si>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</si>
  <si>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</si>
  <si>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</si>
  <si>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</si>
  <si>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</si>
  <si>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</si>
  <si>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</si>
  <si>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</si>
  <si>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</si>
  <si>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</si>
  <si>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</si>
  <si>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</si>
  <si>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</si>
  <si>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</si>
  <si>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</si>
  <si>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</si>
  <si>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</si>
  <si>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</si>
  <si>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</si>
  <si>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</si>
  <si>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</si>
  <si>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</si>
  <si>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</si>
  <si>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</si>
  <si>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</si>
  <si>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</si>
  <si>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</si>
  <si>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</si>
  <si>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</si>
  <si>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</si>
  <si>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</si>
  <si>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</si>
  <si>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</si>
  <si>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</si>
  <si>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</si>
  <si>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</si>
  <si>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</si>
  <si>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</si>
  <si>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</si>
  <si>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</si>
  <si>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</si>
  <si>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</si>
  <si>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</si>
  <si>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</si>
  <si>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</si>
  <si>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</si>
  <si>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</si>
  <si>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</si>
  <si>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</si>
  <si>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</si>
  <si>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</si>
  <si>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</si>
  <si>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</si>
  <si>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</si>
  <si>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</si>
  <si>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</si>
  <si>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</si>
  <si>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</si>
  <si>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</si>
  <si>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</si>
  <si>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</si>
  <si>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</si>
  <si>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</si>
  <si>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</si>
  <si>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</si>
  <si>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</si>
  <si>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</si>
  <si>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</si>
  <si>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</si>
  <si>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</si>
  <si>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</si>
  <si>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</si>
  <si>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</si>
  <si>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</si>
  <si>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</si>
  <si>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</si>
  <si>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</si>
  <si>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</si>
  <si>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</si>
  <si>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</si>
  <si>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</si>
  <si>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</si>
  <si>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</si>
  <si>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</si>
  <si>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</si>
  <si>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</si>
  <si>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</si>
  <si>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</si>
  <si>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</si>
  <si>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</si>
  <si>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</si>
  <si>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</si>
  <si>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</si>
  <si>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</si>
  <si>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</si>
  <si>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</si>
  <si>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</si>
  <si>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</si>
  <si>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</si>
  <si>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</si>
  <si>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</si>
  <si>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</si>
  <si>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</si>
  <si>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</si>
  <si>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</si>
  <si>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</si>
  <si>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</si>
  <si>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</si>
  <si>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</si>
  <si>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</si>
  <si>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</si>
  <si>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</si>
  <si>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</si>
  <si>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</si>
  <si>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</si>
  <si>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</si>
  <si>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</si>
  <si>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</si>
  <si>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</si>
  <si>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</si>
  <si>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</si>
  <si>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</si>
  <si>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</si>
  <si>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</si>
  <si>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</si>
  <si>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</si>
  <si>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</si>
  <si>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</si>
  <si>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</si>
  <si>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</si>
  <si>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</si>
  <si>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</si>
  <si>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</si>
  <si>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</si>
  <si>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</si>
  <si>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</si>
  <si>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</si>
  <si>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</si>
  <si>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</si>
  <si>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</si>
  <si>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</si>
  <si>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</si>
  <si>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</si>
  <si>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</si>
  <si>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</si>
  <si>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</si>
  <si>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</si>
  <si>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</si>
  <si>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</si>
  <si>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</si>
  <si>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</si>
  <si>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</si>
  <si>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</si>
  <si>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</si>
  <si>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</si>
  <si>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</si>
  <si>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</si>
  <si>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</si>
  <si>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</si>
  <si>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</si>
  <si>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</si>
  <si>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</si>
  <si>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</si>
  <si>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</si>
  <si>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</si>
  <si>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</si>
  <si>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</si>
  <si>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</si>
  <si>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</si>
  <si>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</si>
  <si>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</si>
  <si>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</si>
  <si>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</si>
  <si>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</si>
  <si>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</si>
  <si>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</si>
  <si>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</si>
  <si>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</si>
  <si>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</si>
  <si>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</si>
  <si>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</si>
  <si>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</si>
  <si>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</si>
  <si>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</si>
  <si>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</si>
  <si>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</si>
  <si>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</si>
  <si>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</si>
  <si>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</si>
  <si>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</si>
  <si>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</si>
  <si>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</si>
  <si>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</si>
  <si>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</si>
  <si>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</si>
  <si>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</si>
  <si>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</si>
  <si>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</si>
  <si>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</si>
  <si>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</si>
  <si>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</si>
  <si>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</si>
  <si>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</si>
  <si>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</si>
  <si>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</si>
  <si>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</si>
  <si>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</si>
  <si>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</si>
  <si>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</si>
  <si>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</si>
  <si>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</si>
  <si>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</si>
  <si>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</si>
  <si>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</si>
  <si>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</si>
  <si>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</si>
  <si>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</si>
  <si>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</si>
  <si>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</si>
  <si>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</si>
  <si>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</si>
  <si>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</si>
  <si>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</si>
  <si>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</si>
  <si>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</si>
  <si>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</si>
  <si>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</si>
  <si>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</si>
  <si>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</si>
  <si>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</si>
  <si>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</si>
  <si>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</si>
  <si>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</si>
  <si>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</si>
  <si>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</si>
  <si>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</si>
  <si>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</si>
  <si>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</si>
  <si>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</si>
  <si>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</si>
  <si>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</si>
  <si>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</si>
  <si>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</si>
  <si>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</si>
  <si>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</si>
  <si>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</si>
  <si>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</si>
  <si>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</si>
  <si>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</si>
  <si>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</si>
  <si>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</si>
  <si>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</si>
  <si>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</si>
  <si>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</si>
  <si>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</si>
  <si>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</si>
  <si>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</si>
  <si>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</si>
  <si>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</si>
  <si>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</si>
  <si>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</si>
  <si>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</si>
  <si>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</si>
  <si>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</si>
  <si>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</si>
  <si>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</si>
  <si>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</si>
  <si>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</si>
  <si>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</si>
  <si>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</si>
  <si>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</si>
  <si>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</si>
  <si>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</si>
  <si>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</si>
  <si>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</si>
  <si>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</si>
  <si>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</si>
  <si>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</si>
  <si>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</si>
  <si>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</si>
  <si>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</si>
  <si>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</si>
  <si>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</si>
  <si>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</si>
  <si>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</si>
  <si>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</si>
  <si>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</si>
  <si>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</si>
  <si>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</si>
  <si>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</si>
  <si>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</si>
  <si>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</si>
  <si>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</si>
  <si>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</si>
  <si>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</si>
  <si>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</si>
  <si>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</si>
  <si>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</si>
  <si>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</si>
  <si>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</si>
  <si>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</si>
  <si>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</si>
  <si>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</si>
  <si>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</si>
  <si>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</si>
  <si>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</si>
  <si>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</si>
  <si>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</si>
  <si>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</si>
  <si>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</si>
  <si>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</si>
  <si>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</si>
  <si>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</si>
  <si>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</si>
  <si>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</si>
  <si>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</si>
  <si>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</si>
  <si>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</si>
  <si>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</si>
  <si>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</si>
  <si>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</si>
  <si>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</si>
  <si>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</si>
  <si>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</si>
  <si>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</si>
  <si>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</si>
  <si>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</si>
  <si>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</si>
  <si>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</si>
  <si>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</si>
  <si>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</si>
  <si>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</si>
  <si>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</si>
  <si>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</si>
  <si>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</si>
  <si>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</si>
  <si>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</si>
  <si>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</si>
  <si>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</si>
  <si>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</si>
  <si>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</si>
  <si>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</si>
  <si>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</si>
  <si>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</si>
  <si>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</si>
  <si>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</si>
  <si>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</si>
  <si>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</si>
  <si>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</si>
  <si>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</si>
  <si>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</si>
  <si>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</si>
  <si>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</si>
  <si>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</si>
  <si>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</si>
  <si>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</si>
  <si>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</si>
  <si>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</si>
  <si>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</si>
  <si>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</si>
  <si>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</si>
  <si>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</si>
  <si>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</si>
  <si>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</si>
  <si>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</si>
  <si>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</si>
  <si>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</si>
  <si>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</si>
  <si>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</si>
  <si>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</si>
  <si>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</si>
  <si>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</si>
  <si>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</si>
  <si>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</si>
  <si>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</si>
  <si>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</si>
  <si>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</si>
  <si>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</si>
  <si>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</si>
  <si>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</si>
  <si>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</si>
  <si>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</si>
  <si>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</si>
  <si>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</si>
  <si>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</si>
  <si>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</si>
  <si>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</si>
  <si>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</si>
  <si>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</si>
  <si>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</si>
  <si>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</si>
  <si>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</si>
  <si>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</si>
  <si>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</si>
  <si>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</si>
  <si>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</si>
  <si>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</si>
  <si>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</si>
  <si>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</si>
  <si>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</si>
  <si>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</si>
  <si>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</si>
  <si>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</si>
  <si>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</si>
  <si>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</si>
  <si>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</si>
  <si>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</si>
  <si>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</si>
  <si>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</si>
  <si>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</si>
  <si>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</si>
  <si>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</si>
  <si>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</si>
  <si>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</si>
  <si>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</si>
  <si>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</si>
  <si>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</si>
  <si>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</si>
  <si>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</si>
  <si>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</si>
  <si>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</si>
  <si>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</si>
  <si>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</si>
  <si>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</si>
  <si>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</si>
  <si>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</si>
  <si>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</si>
  <si>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</si>
  <si>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</si>
  <si>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</si>
  <si>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</si>
  <si>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</si>
  <si>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</si>
  <si>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</si>
  <si>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</si>
  <si>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</si>
  <si>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</si>
  <si>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</si>
  <si>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</si>
  <si>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</si>
  <si>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</si>
  <si>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</si>
  <si>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</si>
  <si>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</si>
  <si>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</si>
  <si>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</si>
  <si>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</si>
  <si>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</si>
  <si>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</si>
  <si>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</si>
  <si>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</si>
  <si>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</si>
  <si>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</si>
  <si>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</si>
  <si>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</si>
  <si>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</si>
  <si>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</si>
  <si>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</si>
  <si>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</si>
  <si>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</si>
  <si>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</si>
  <si>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</si>
  <si>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</si>
  <si>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</si>
  <si>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</si>
  <si>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</si>
  <si>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</si>
  <si>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</si>
  <si>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</si>
  <si>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</si>
  <si>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</si>
  <si>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</si>
  <si>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</si>
  <si>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</si>
  <si>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</si>
  <si>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</si>
  <si>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</si>
  <si>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</si>
  <si>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</si>
  <si>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</si>
  <si>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</si>
  <si>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</si>
  <si>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</si>
  <si>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</si>
  <si>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</si>
  <si>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</si>
  <si>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</si>
  <si>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</si>
  <si>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</si>
  <si>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</si>
  <si>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</si>
  <si>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</si>
  <si>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</si>
  <si>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</si>
  <si>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</si>
  <si>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</si>
  <si>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</si>
  <si>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</si>
  <si>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</si>
  <si>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</si>
  <si>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</si>
  <si>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</si>
  <si>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</si>
  <si>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</si>
  <si>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</si>
  <si>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</si>
  <si>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</si>
  <si>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</si>
  <si>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</si>
  <si>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</si>
  <si>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</si>
  <si>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</si>
  <si>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</si>
  <si>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</si>
  <si>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</si>
  <si>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</si>
  <si>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</si>
  <si>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</si>
  <si>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</si>
  <si>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</si>
  <si>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</si>
  <si>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</si>
  <si>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</si>
  <si>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</si>
  <si>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</si>
  <si>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</si>
  <si>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</si>
  <si>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</si>
  <si>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</si>
  <si>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</si>
  <si>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</si>
  <si>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</si>
  <si>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</si>
  <si>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</si>
  <si>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</si>
  <si>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</si>
  <si>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</si>
  <si>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</si>
  <si>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</si>
  <si>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</si>
  <si>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</si>
  <si>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</si>
  <si>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</si>
  <si>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</si>
  <si>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</si>
  <si>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</si>
  <si>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</si>
  <si>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</si>
  <si>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</si>
  <si>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</si>
  <si>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</si>
  <si>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</si>
  <si>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</si>
  <si>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</si>
  <si>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</si>
  <si>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</si>
  <si>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</si>
  <si>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</si>
  <si>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</si>
  <si>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</si>
  <si>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</si>
  <si>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</si>
  <si>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</si>
  <si>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</si>
  <si>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</si>
  <si>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</si>
  <si>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</si>
  <si>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</si>
  <si>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</si>
  <si>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</si>
  <si>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</si>
  <si>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</si>
  <si>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</si>
  <si>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</si>
  <si>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</si>
  <si>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</si>
  <si>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</si>
  <si>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</si>
  <si>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</si>
  <si>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</si>
  <si>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</si>
  <si>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</si>
  <si>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</si>
  <si>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</si>
  <si>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</si>
  <si>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</si>
  <si>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</si>
  <si>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</si>
  <si>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</si>
  <si>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</si>
  <si>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</si>
  <si>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</si>
  <si>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</si>
  <si>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</si>
  <si>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</si>
  <si>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</si>
  <si>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</si>
  <si>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</si>
  <si>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</si>
  <si>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</si>
  <si>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</si>
  <si>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</si>
  <si>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</si>
  <si>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</si>
  <si>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</si>
  <si>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</si>
  <si>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</si>
  <si>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</si>
  <si>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</si>
  <si>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</si>
  <si>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</si>
  <si>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</si>
  <si>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</si>
  <si>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</si>
  <si>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</si>
  <si>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</si>
  <si>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</si>
  <si>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</si>
  <si>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</si>
  <si>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</si>
  <si>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</si>
  <si>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</si>
  <si>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</si>
  <si>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</si>
  <si>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</si>
  <si>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</si>
  <si>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</si>
  <si>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</si>
  <si>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</si>
  <si>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</si>
  <si>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</si>
  <si>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</si>
  <si>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</si>
  <si>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</si>
  <si>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</si>
  <si>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</si>
  <si>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</si>
  <si>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</si>
  <si>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</si>
  <si>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</si>
  <si>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</si>
  <si>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</si>
  <si>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</si>
  <si>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</si>
  <si>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</si>
  <si>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</si>
  <si>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</si>
  <si>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</si>
  <si>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</si>
  <si>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</si>
  <si>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</si>
  <si>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</si>
  <si>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</si>
  <si>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</si>
  <si>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</si>
  <si>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</si>
  <si>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</si>
  <si>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</si>
  <si>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</si>
  <si>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</si>
  <si>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</si>
  <si>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</si>
  <si>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</si>
  <si>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</si>
  <si>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</si>
  <si>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</si>
  <si>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</si>
  <si>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</si>
  <si>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</si>
  <si>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</si>
  <si>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</si>
  <si>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</si>
  <si>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</si>
  <si>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</si>
  <si>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</si>
  <si>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</si>
  <si>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</si>
  <si>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</si>
  <si>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</si>
  <si>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</si>
  <si>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</si>
  <si>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</si>
  <si>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</si>
  <si>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</si>
  <si>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</si>
  <si>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</si>
  <si>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</si>
  <si>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</si>
  <si>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</si>
  <si>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</si>
  <si>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</si>
  <si>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</si>
  <si>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</si>
  <si>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</si>
  <si>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</si>
  <si>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</si>
  <si>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</si>
  <si>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</si>
  <si>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</si>
  <si>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</si>
  <si>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</si>
  <si>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</si>
  <si>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</si>
  <si>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</si>
  <si>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</si>
  <si>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</si>
  <si>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</si>
  <si>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</si>
  <si>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</si>
  <si>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</si>
  <si>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</si>
  <si>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</si>
  <si>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</si>
  <si>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</si>
  <si>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</si>
  <si>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</si>
  <si>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</si>
  <si>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</si>
  <si>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</si>
  <si>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</si>
  <si>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</si>
  <si>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</si>
  <si>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</si>
  <si>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</si>
  <si>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</si>
  <si>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</si>
  <si>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</si>
  <si>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</si>
  <si>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</si>
  <si>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</si>
  <si>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</si>
  <si>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</si>
  <si>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</si>
  <si>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</si>
  <si>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</si>
  <si>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</si>
  <si>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</si>
  <si>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</si>
  <si>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</si>
  <si>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</si>
  <si>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</si>
  <si>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</si>
  <si>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</si>
  <si>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</si>
  <si>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</si>
  <si>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</si>
  <si>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</si>
  <si>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</si>
  <si>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</si>
  <si>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</si>
  <si>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</si>
  <si>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</si>
  <si>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</si>
  <si>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</si>
  <si>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</si>
  <si>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</si>
  <si>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</si>
  <si>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</si>
  <si>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</si>
  <si>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</si>
  <si>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</si>
  <si>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</si>
  <si>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</si>
  <si>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</si>
  <si>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</si>
  <si>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</si>
  <si>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</si>
  <si>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</si>
  <si>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</si>
  <si>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</si>
  <si>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</si>
  <si>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</si>
  <si>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</si>
  <si>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</si>
  <si>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</si>
  <si>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</si>
  <si>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</si>
  <si>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</si>
  <si>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</si>
  <si>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</si>
  <si>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</si>
  <si>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</si>
  <si>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</si>
  <si>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</si>
  <si>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</si>
  <si>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</si>
  <si>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</si>
  <si>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</si>
  <si>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</si>
  <si>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</si>
  <si>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</si>
  <si>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</si>
  <si>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</si>
  <si>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</si>
  <si>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</si>
  <si>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</si>
  <si>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</si>
  <si>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</si>
  <si>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</si>
  <si>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</si>
  <si>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</si>
  <si>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</si>
  <si>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</si>
  <si>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</si>
  <si>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</si>
  <si>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</si>
  <si>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</si>
  <si>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</si>
  <si>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</si>
  <si>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</si>
  <si>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</si>
  <si>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</si>
  <si>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</si>
  <si>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</si>
  <si>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</si>
  <si>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</si>
  <si>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</si>
  <si>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</si>
  <si>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</si>
  <si>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</si>
  <si>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</si>
  <si>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</si>
  <si>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</si>
  <si>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</si>
  <si>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</si>
  <si>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</si>
  <si>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</si>
  <si>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</si>
  <si>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</si>
  <si>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</si>
  <si>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</si>
  <si>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</si>
  <si>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</si>
  <si>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</si>
  <si>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</si>
  <si>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</si>
  <si>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</si>
  <si>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</si>
  <si>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</si>
  <si>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</si>
  <si>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</si>
  <si>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</si>
  <si>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</si>
  <si>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</si>
  <si>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</si>
  <si>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</si>
  <si>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</si>
  <si>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</si>
  <si>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</si>
  <si>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</si>
  <si>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</si>
  <si>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</si>
  <si>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</si>
  <si>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</si>
  <si>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</si>
  <si>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</si>
  <si>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</si>
  <si>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</si>
  <si>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</si>
  <si>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</si>
  <si>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</si>
  <si>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</si>
  <si>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</si>
  <si>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</si>
  <si>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</si>
  <si>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</si>
  <si>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</si>
  <si>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</si>
  <si>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</si>
  <si>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</si>
  <si>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</si>
  <si>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</si>
  <si>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</si>
  <si>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</si>
  <si>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</si>
  <si>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</si>
  <si>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</si>
  <si>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</si>
  <si>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</si>
  <si>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</si>
  <si>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</si>
  <si>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</si>
  <si>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</si>
  <si>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</si>
  <si>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</si>
  <si>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</si>
  <si>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</si>
  <si>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</si>
  <si>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</si>
  <si>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</si>
  <si>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</si>
  <si>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</si>
  <si>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</si>
  <si>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</si>
  <si>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</si>
  <si>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</si>
  <si>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</si>
  <si>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</si>
  <si>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</si>
  <si>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</si>
  <si>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</si>
  <si>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</si>
  <si>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</si>
  <si>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</si>
  <si>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</si>
  <si>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</si>
  <si>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</si>
  <si>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</si>
  <si>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</si>
  <si>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</si>
  <si>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</si>
  <si>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</si>
  <si>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</si>
  <si>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</si>
  <si>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</si>
  <si>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</si>
  <si>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</si>
  <si>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</si>
  <si>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</si>
  <si>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</si>
  <si>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</si>
  <si>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</si>
  <si>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</si>
  <si>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</si>
  <si>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</si>
  <si>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</si>
  <si>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</si>
  <si>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</si>
  <si>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</si>
  <si>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</si>
  <si>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</si>
  <si>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</si>
  <si>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</si>
  <si>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</si>
  <si>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</si>
  <si>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</si>
  <si>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</si>
  <si>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</si>
  <si>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</si>
  <si>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</si>
  <si>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</si>
  <si>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</si>
  <si>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</si>
  <si>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</si>
  <si>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</si>
  <si>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</si>
  <si>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</si>
  <si>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</si>
  <si>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</si>
  <si>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</si>
  <si>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</si>
  <si>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</si>
  <si>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</si>
  <si>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</si>
  <si>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</si>
  <si>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</si>
  <si>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</si>
  <si>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</si>
  <si>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</si>
  <si>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</si>
  <si>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</si>
  <si>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</si>
  <si>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</si>
  <si>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</si>
  <si>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</si>
  <si>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</si>
  <si>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</si>
  <si>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</si>
  <si>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</si>
  <si>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</si>
  <si>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</si>
  <si>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</si>
  <si>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</si>
  <si>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</si>
  <si>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</si>
  <si>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</si>
  <si>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</si>
  <si>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</si>
  <si>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</si>
  <si>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</si>
  <si>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</si>
  <si>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</si>
  <si>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</si>
  <si>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</si>
  <si>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</si>
  <si>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</si>
  <si>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</si>
  <si>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</si>
  <si>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</si>
  <si>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</si>
  <si>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</si>
  <si>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</si>
  <si>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</si>
  <si>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</si>
  <si>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</si>
  <si>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</si>
  <si>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</si>
  <si>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</si>
  <si>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</si>
  <si>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</si>
  <si>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</si>
  <si>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</si>
  <si>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</si>
  <si>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</si>
  <si>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</si>
  <si>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</si>
  <si>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</si>
  <si>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</si>
  <si>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</si>
  <si>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</si>
  <si>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</si>
  <si>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</si>
  <si>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</si>
  <si>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</si>
  <si>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</si>
  <si>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</si>
  <si>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</si>
  <si>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</si>
  <si>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</si>
  <si>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</si>
  <si>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</si>
  <si>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</si>
  <si>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</si>
  <si>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</si>
  <si>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</si>
  <si>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</si>
  <si>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</si>
  <si>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</si>
  <si>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</si>
  <si>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</si>
  <si>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</si>
  <si>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</si>
  <si>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</si>
  <si>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</si>
  <si>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</si>
  <si>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</si>
  <si>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</si>
  <si>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</si>
  <si>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</si>
  <si>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</si>
  <si>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</si>
  <si>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</si>
  <si>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</si>
  <si>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</si>
  <si>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</si>
  <si>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</si>
  <si>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</si>
  <si>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</si>
  <si>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</si>
  <si>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</si>
  <si>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</si>
  <si>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</si>
  <si>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</si>
  <si>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</si>
  <si>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</si>
  <si>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</si>
  <si>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</si>
  <si>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</si>
  <si>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</si>
  <si>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</si>
  <si>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</si>
  <si>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</si>
  <si>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</si>
  <si>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</si>
  <si>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</si>
  <si>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</si>
  <si>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</si>
  <si>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</si>
  <si>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</si>
  <si>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</si>
  <si>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</si>
  <si>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</si>
  <si>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</si>
  <si>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</si>
  <si>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</si>
  <si>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</si>
  <si>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</si>
  <si>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</si>
  <si>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</si>
  <si>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</si>
  <si>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</si>
  <si>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</si>
  <si>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</si>
  <si>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</si>
  <si>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</si>
  <si>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</si>
  <si>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</si>
  <si>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</si>
  <si>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</si>
  <si>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</si>
  <si>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</si>
  <si>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</si>
  <si>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</si>
  <si>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</si>
  <si>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</si>
  <si>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</si>
  <si>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</si>
  <si>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</si>
  <si>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</si>
  <si>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</si>
  <si>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</si>
  <si>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</si>
  <si>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</si>
  <si>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</si>
  <si>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</si>
  <si>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</si>
  <si>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</si>
  <si>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</si>
  <si>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</si>
  <si>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</si>
  <si>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</si>
  <si>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</si>
  <si>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</si>
  <si>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</si>
  <si>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</si>
  <si>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</si>
  <si>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</si>
  <si>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</si>
  <si>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</si>
  <si>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</si>
  <si>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</si>
  <si>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</si>
  <si>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</si>
  <si>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</si>
  <si>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</si>
  <si>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</si>
  <si>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</si>
  <si>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</si>
  <si>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</si>
  <si>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</si>
  <si>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</si>
  <si>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</si>
  <si>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</si>
  <si>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</si>
  <si>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</si>
  <si>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</si>
  <si>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</si>
  <si>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</si>
  <si>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</si>
  <si>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</si>
  <si>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</si>
  <si>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</si>
  <si>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</si>
  <si>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</si>
  <si>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</si>
  <si>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</si>
  <si>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</si>
  <si>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</si>
  <si>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</si>
  <si>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</si>
  <si>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</si>
  <si>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</si>
  <si>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</si>
  <si>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</si>
  <si>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</si>
  <si>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</si>
  <si>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</si>
  <si>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</si>
  <si>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</si>
  <si>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</si>
  <si>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</si>
  <si>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</si>
  <si>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</si>
  <si>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</si>
  <si>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</si>
  <si>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</si>
  <si>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</si>
  <si>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</si>
  <si>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</si>
  <si>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</si>
  <si>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</si>
  <si>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</si>
  <si>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</si>
  <si>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</si>
  <si>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</si>
  <si>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</si>
  <si>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</si>
  <si>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</si>
  <si>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</si>
  <si>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</si>
  <si>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</si>
  <si>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</si>
  <si>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</si>
  <si>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</si>
  <si>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</si>
  <si>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</si>
  <si>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</si>
  <si>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</si>
  <si>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</si>
  <si>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</si>
  <si>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</si>
  <si>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</si>
  <si>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</si>
  <si>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</si>
  <si>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</si>
  <si>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</si>
  <si>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</si>
  <si>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</si>
  <si>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</si>
  <si>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</si>
  <si>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</si>
  <si>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</si>
  <si>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</si>
  <si>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</si>
  <si>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</si>
  <si>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</si>
  <si>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</si>
  <si>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</si>
  <si>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</si>
  <si>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</si>
  <si>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</si>
  <si>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</si>
  <si>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</si>
  <si>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</si>
  <si>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</si>
  <si>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</si>
  <si>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</si>
  <si>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</si>
  <si>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</si>
  <si>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</si>
  <si>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</si>
  <si>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</si>
  <si>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</si>
  <si>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</si>
  <si>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</si>
  <si>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</si>
  <si>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</si>
  <si>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</si>
  <si>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</si>
  <si>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</si>
  <si>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</si>
  <si>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</si>
  <si>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</si>
  <si>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</si>
  <si>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</si>
  <si>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</si>
  <si>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</si>
  <si>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</si>
  <si>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</si>
  <si>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</si>
  <si>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</si>
  <si>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</si>
  <si>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</si>
  <si>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</si>
  <si>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</si>
  <si>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</si>
  <si>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</si>
  <si>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</si>
  <si>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</si>
  <si>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</si>
  <si>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</si>
  <si>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</si>
  <si>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</si>
  <si>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</si>
  <si>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</si>
  <si>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</si>
  <si>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</si>
  <si>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</si>
  <si>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</si>
  <si>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</si>
  <si>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</si>
  <si>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</si>
  <si>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</si>
  <si>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</si>
  <si>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</si>
  <si>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</si>
  <si>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</si>
  <si>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</si>
  <si>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</si>
  <si>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</si>
  <si>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</si>
  <si>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</si>
  <si>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</si>
  <si>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</si>
  <si>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</si>
  <si>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</si>
  <si>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</si>
  <si>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</si>
  <si>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</si>
  <si>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</si>
  <si>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</si>
  <si>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</si>
  <si>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</si>
  <si>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</si>
  <si>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</si>
  <si>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</si>
  <si>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</si>
  <si>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</si>
  <si>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</si>
  <si>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</si>
  <si>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</si>
  <si>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</si>
  <si>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</si>
  <si>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</si>
  <si>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</si>
  <si>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</si>
  <si>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</si>
  <si>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</si>
  <si>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</si>
  <si>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</si>
  <si>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</si>
  <si>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</si>
  <si>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</si>
  <si>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</si>
  <si>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</si>
  <si>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</si>
  <si>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</si>
  <si>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</si>
  <si>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</si>
  <si>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</si>
  <si>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</si>
  <si>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</si>
  <si>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</si>
  <si>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</si>
  <si>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</si>
  <si>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</si>
  <si>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</si>
  <si>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</si>
  <si>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</si>
  <si>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</si>
  <si>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</si>
  <si>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</si>
  <si>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</si>
  <si>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</si>
  <si>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</si>
  <si>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</si>
  <si>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</si>
  <si>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</si>
  <si>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</si>
  <si>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</si>
  <si>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</si>
  <si>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</si>
  <si>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</si>
  <si>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</si>
  <si>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</si>
  <si>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</si>
  <si>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</si>
  <si>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</si>
  <si>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</si>
  <si>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</si>
  <si>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</si>
  <si>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</si>
  <si>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</si>
  <si>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</si>
  <si>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</si>
  <si>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</si>
  <si>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</si>
  <si>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</si>
  <si>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</si>
  <si>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</si>
  <si>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</si>
  <si>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</si>
  <si>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</si>
  <si>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</si>
  <si>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</si>
  <si>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</si>
  <si>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</si>
  <si>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</si>
  <si>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</si>
  <si>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</si>
  <si>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</si>
  <si>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</si>
  <si>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</si>
  <si>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</si>
  <si>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</si>
  <si>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</si>
  <si>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</si>
  <si>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</si>
  <si>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</si>
  <si>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</si>
  <si>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</si>
  <si>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</si>
  <si>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</si>
  <si>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</si>
  <si>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</si>
  <si>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</si>
  <si>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</si>
  <si>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</si>
  <si>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</si>
  <si>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</si>
  <si>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</si>
  <si>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</si>
  <si>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</si>
  <si>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</si>
  <si>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</si>
  <si>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</si>
  <si>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</si>
  <si>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</si>
  <si>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</si>
  <si>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</si>
  <si>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</si>
  <si>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</si>
  <si>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</si>
  <si>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</si>
  <si>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</si>
  <si>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</si>
  <si>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</si>
  <si>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</si>
  <si>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</si>
  <si>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</si>
  <si>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</si>
  <si>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</si>
  <si>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</si>
  <si>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</si>
  <si>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</si>
  <si>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</si>
  <si>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</si>
  <si>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</si>
  <si>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</si>
  <si>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</si>
  <si>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</si>
  <si>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</si>
  <si>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</si>
  <si>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</si>
  <si>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</si>
  <si>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</si>
  <si>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</si>
  <si>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</si>
  <si>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</si>
  <si>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</si>
  <si>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</si>
  <si>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</si>
  <si>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</si>
  <si>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</si>
  <si>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</si>
  <si>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</si>
  <si>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</si>
  <si>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</si>
  <si>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</si>
  <si>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</si>
  <si>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</si>
  <si>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</si>
  <si>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</si>
  <si>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</si>
  <si>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</si>
  <si>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</si>
  <si>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</si>
  <si>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</si>
  <si>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</si>
  <si>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</si>
  <si>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</si>
  <si>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</si>
  <si>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</si>
  <si>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</si>
  <si>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</si>
  <si>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</si>
  <si>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</si>
  <si>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</si>
  <si>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</si>
  <si>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</si>
  <si>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</si>
  <si>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</si>
  <si>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</si>
  <si>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</si>
  <si>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</si>
  <si>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</si>
  <si>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</si>
  <si>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</si>
  <si>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</si>
  <si>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</si>
  <si>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</si>
  <si>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</si>
  <si>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</si>
  <si>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</si>
  <si>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</si>
  <si>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</si>
  <si>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</si>
  <si>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</si>
  <si>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</si>
  <si>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</si>
  <si>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</si>
  <si>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</si>
  <si>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</si>
  <si>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</si>
  <si>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</si>
  <si>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</si>
  <si>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</si>
  <si>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</si>
  <si>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</si>
  <si>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</si>
  <si>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</si>
  <si>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</si>
  <si>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</si>
  <si>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</si>
  <si>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</si>
  <si>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</si>
  <si>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</si>
  <si>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</si>
  <si>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</si>
  <si>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</si>
  <si>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</si>
  <si>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</si>
  <si>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</si>
  <si>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</si>
  <si>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</si>
  <si>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</si>
  <si>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</si>
  <si>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</si>
  <si>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</si>
  <si>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</si>
  <si>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</si>
  <si>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</si>
  <si>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</si>
  <si>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</si>
  <si>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</si>
  <si>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</si>
  <si>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</si>
  <si>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</si>
  <si>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</si>
  <si>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</si>
  <si>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</si>
  <si>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</si>
  <si>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</si>
  <si>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</si>
  <si>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</si>
  <si>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</si>
  <si>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</si>
  <si>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</si>
  <si>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</si>
  <si>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</si>
  <si>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</si>
  <si>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</si>
  <si>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</si>
  <si>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</si>
  <si>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</si>
  <si>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</si>
  <si>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</si>
  <si>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</si>
  <si>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</si>
  <si>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</si>
  <si>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</si>
  <si>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</si>
  <si>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</si>
  <si>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</si>
  <si>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</si>
  <si>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</si>
  <si>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</si>
  <si>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</si>
  <si>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</si>
  <si>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</si>
  <si>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</si>
  <si>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</si>
  <si>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</si>
  <si>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</si>
  <si>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</si>
  <si>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</si>
  <si>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</si>
  <si>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</si>
  <si>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</si>
  <si>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</si>
  <si>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</si>
  <si>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</si>
  <si>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</si>
  <si>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</si>
  <si>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</si>
  <si>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</si>
  <si>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</si>
  <si>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</si>
  <si>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</si>
  <si>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</si>
  <si>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</si>
  <si>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</si>
  <si>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</si>
  <si>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</si>
  <si>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</si>
  <si>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</si>
  <si>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</si>
  <si>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</si>
  <si>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</si>
  <si>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</si>
  <si>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</si>
  <si>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</si>
  <si>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</si>
  <si>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</si>
  <si>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</si>
  <si>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</si>
  <si>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</si>
  <si>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</si>
  <si>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</si>
  <si>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</si>
  <si>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</si>
  <si>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</si>
  <si>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</si>
  <si>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</si>
  <si>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</si>
  <si>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</si>
  <si>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</si>
  <si>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</si>
  <si>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</si>
  <si>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</si>
  <si>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</si>
  <si>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</si>
  <si>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</si>
  <si>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</si>
  <si>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</si>
  <si>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</si>
  <si>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</si>
  <si>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</si>
  <si>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</si>
  <si>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</si>
  <si>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</si>
  <si>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</si>
  <si>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</si>
  <si>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</si>
  <si>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</si>
  <si>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</si>
  <si>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</si>
  <si>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</si>
  <si>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</si>
  <si>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</si>
  <si>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</si>
  <si>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</si>
  <si>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</si>
  <si>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</si>
  <si>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</si>
  <si>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</si>
  <si>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</si>
  <si>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</si>
  <si>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</si>
  <si>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</si>
  <si>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</si>
  <si>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</si>
  <si>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</si>
  <si>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</si>
  <si>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</si>
  <si>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</si>
  <si>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</si>
  <si>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</si>
  <si>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</si>
  <si>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</si>
  <si>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</si>
  <si>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</si>
  <si>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</si>
  <si>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</si>
  <si>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</si>
  <si>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</si>
  <si>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</si>
  <si>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</si>
  <si>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</si>
  <si>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</si>
  <si>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</si>
  <si>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</si>
  <si>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</si>
  <si>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</si>
  <si>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</si>
  <si>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</si>
  <si>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</si>
  <si>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</si>
  <si>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</si>
  <si>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</si>
  <si>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</si>
  <si>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</si>
  <si>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</si>
  <si>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</si>
  <si>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</si>
  <si>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</si>
  <si>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</si>
  <si>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</si>
  <si>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</si>
  <si>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</si>
  <si>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</si>
  <si>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</si>
  <si>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</si>
  <si>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</si>
  <si>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</si>
  <si>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</si>
  <si>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</si>
  <si>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</si>
  <si>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</si>
  <si>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</si>
  <si>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</si>
  <si>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</si>
  <si>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</si>
  <si>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</si>
  <si>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</si>
  <si>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</si>
  <si>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</si>
  <si>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</si>
  <si>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</si>
  <si>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</si>
  <si>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</si>
  <si>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</si>
  <si>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</si>
  <si>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</si>
  <si>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</si>
  <si>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</si>
  <si>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</si>
  <si>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</si>
  <si>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</si>
  <si>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</si>
  <si>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</si>
  <si>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</si>
  <si>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</si>
  <si>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</si>
  <si>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</si>
  <si>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</si>
  <si>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</si>
  <si>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</si>
  <si>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</si>
  <si>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</si>
  <si>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</si>
  <si>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</si>
  <si>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</si>
  <si>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</si>
  <si>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</si>
  <si>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</si>
  <si>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</si>
  <si>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</si>
  <si>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</si>
  <si>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</si>
  <si>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</si>
  <si>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</si>
  <si>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</si>
  <si>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</si>
  <si>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</si>
  <si>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</si>
  <si>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</si>
  <si>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</si>
  <si>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</si>
  <si>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</si>
  <si>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</si>
  <si>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</si>
  <si>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</si>
  <si>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</si>
  <si>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</si>
  <si>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</si>
  <si>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</si>
  <si>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</si>
  <si>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</si>
  <si>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</si>
  <si>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</si>
  <si>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</si>
  <si>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</si>
  <si>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</si>
  <si>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</si>
  <si>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</si>
  <si>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</si>
  <si>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</si>
  <si>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</si>
  <si>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</si>
  <si>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</si>
  <si>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</si>
  <si>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</si>
  <si>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</si>
  <si>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</si>
  <si>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</si>
  <si>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</si>
  <si>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</si>
  <si>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</si>
  <si>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</si>
  <si>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</si>
  <si>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</si>
  <si>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</si>
  <si>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</si>
  <si>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</si>
  <si>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</si>
  <si>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</si>
  <si>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</si>
  <si>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</si>
  <si>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</si>
  <si>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</si>
  <si>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</si>
  <si>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</si>
  <si>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</si>
  <si>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</si>
  <si>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</si>
  <si>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</si>
  <si>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</si>
  <si>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</si>
  <si>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</si>
  <si>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</si>
  <si>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</si>
  <si>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</si>
  <si>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</si>
  <si>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</si>
  <si>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</si>
  <si>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</si>
  <si>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</si>
  <si>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</si>
  <si>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</si>
  <si>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</si>
  <si>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</si>
  <si>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</si>
  <si>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</si>
  <si>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</si>
  <si>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</si>
  <si>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</si>
  <si>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</si>
  <si>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</si>
  <si>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</si>
  <si>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</si>
  <si>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</si>
  <si>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</si>
  <si>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</si>
  <si>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</si>
  <si>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</si>
  <si>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</si>
  <si>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</si>
  <si>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</si>
  <si>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</si>
  <si>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</si>
  <si>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</si>
  <si>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</si>
  <si>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</si>
  <si>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</si>
  <si>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</si>
  <si>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</si>
  <si>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</si>
  <si>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</si>
  <si>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</si>
  <si>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</si>
  <si>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</si>
  <si>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</si>
  <si>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</si>
  <si>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</si>
  <si>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</si>
  <si>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</si>
  <si>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</si>
  <si>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</si>
  <si>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</si>
  <si>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</si>
  <si>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</si>
  <si>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</si>
  <si>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</si>
  <si>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</si>
  <si>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</si>
  <si>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</si>
  <si>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</si>
  <si>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</si>
  <si>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</si>
  <si>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</si>
  <si>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</si>
  <si>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</si>
  <si>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</si>
  <si>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</si>
  <si>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</si>
  <si>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</si>
  <si>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</si>
  <si>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</si>
  <si>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</si>
  <si>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</si>
  <si>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</si>
  <si>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</si>
  <si>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</si>
  <si>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</si>
  <si>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</si>
  <si>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</si>
  <si>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</si>
  <si>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</si>
  <si>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</si>
  <si>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</si>
  <si>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</si>
  <si>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</si>
  <si>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</si>
  <si>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</si>
  <si>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</si>
  <si>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</si>
  <si>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</si>
  <si>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</si>
  <si>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</si>
  <si>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</si>
  <si>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</si>
  <si>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</si>
  <si>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</si>
  <si>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</si>
  <si>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</si>
  <si>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</si>
  <si>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</si>
  <si>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</si>
  <si>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</si>
  <si>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</si>
  <si>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</si>
  <si>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</si>
  <si>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</si>
  <si>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</si>
  <si>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</si>
  <si>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</si>
  <si>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</si>
  <si>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</si>
  <si>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</si>
  <si>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</si>
  <si>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</si>
  <si>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</si>
  <si>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</si>
  <si>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</si>
  <si>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</si>
  <si>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</si>
  <si>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</si>
  <si>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</si>
  <si>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</si>
  <si>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</si>
  <si>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</si>
  <si>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</si>
  <si>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</si>
  <si>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</si>
  <si>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</si>
  <si>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</si>
  <si>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</si>
  <si>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</si>
  <si>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</si>
  <si>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</si>
  <si>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</si>
  <si>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</si>
  <si>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</si>
  <si>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</si>
  <si>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</si>
  <si>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</si>
  <si>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</si>
  <si>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</si>
  <si>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</si>
  <si>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</si>
  <si>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</si>
  <si>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</si>
  <si>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</si>
  <si>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</si>
  <si>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</si>
  <si>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</si>
  <si>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</si>
  <si>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</si>
  <si>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</si>
  <si>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</si>
  <si>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</si>
  <si>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</si>
  <si>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</si>
  <si>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</si>
  <si>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</si>
  <si>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</si>
  <si>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</si>
  <si>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</si>
  <si>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</si>
  <si>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</si>
  <si>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</si>
  <si>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</si>
  <si>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</si>
  <si>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</si>
  <si>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</si>
  <si>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</si>
  <si>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</si>
  <si>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</si>
  <si>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</si>
  <si>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</si>
  <si>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</si>
  <si>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</si>
  <si>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</si>
  <si>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</si>
  <si>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</si>
  <si>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</si>
  <si>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</si>
  <si>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</si>
  <si>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</si>
  <si>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</si>
  <si>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</si>
  <si>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</si>
  <si>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</si>
  <si>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</si>
  <si>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</si>
  <si>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</si>
  <si>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</si>
  <si>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</si>
  <si>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</si>
  <si>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</si>
  <si>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</si>
  <si>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</si>
  <si>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</si>
  <si>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</si>
  <si>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</si>
  <si>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</si>
  <si>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</si>
  <si>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</si>
  <si>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</si>
  <si>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</si>
  <si>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</si>
  <si>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</si>
  <si>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</si>
  <si>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</si>
  <si>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</si>
  <si>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</si>
  <si>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</si>
  <si>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</si>
  <si>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</si>
  <si>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</si>
  <si>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</si>
  <si>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</si>
  <si>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</si>
  <si>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</si>
  <si>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</si>
  <si>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</si>
  <si>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</si>
  <si>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</si>
  <si>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</si>
  <si>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</si>
  <si>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</si>
  <si>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</si>
  <si>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</si>
  <si>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</si>
  <si>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</si>
  <si>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</si>
  <si>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</si>
  <si>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</si>
  <si>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</si>
  <si>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</si>
  <si>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</si>
  <si>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</si>
  <si>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</si>
  <si>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</si>
  <si>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</si>
  <si>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</si>
  <si>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</si>
  <si>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</si>
  <si>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</si>
  <si>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</si>
  <si>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</si>
  <si>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</si>
  <si>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</si>
  <si>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</si>
  <si>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</si>
  <si>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</si>
  <si>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</si>
  <si>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</si>
  <si>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</si>
  <si>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</si>
  <si>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</si>
  <si>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</si>
  <si>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</si>
  <si>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</si>
  <si>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</si>
  <si>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</si>
  <si>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</si>
  <si>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</si>
  <si>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</si>
  <si>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</si>
  <si>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</si>
  <si>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</si>
  <si>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</si>
  <si>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</si>
  <si>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</si>
  <si>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</si>
  <si>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</si>
  <si>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</si>
  <si>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</si>
  <si>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</si>
  <si>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</si>
  <si>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</si>
  <si>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</si>
  <si>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</si>
  <si>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</si>
  <si>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</si>
  <si>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</si>
  <si>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</si>
  <si>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</si>
  <si>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</si>
  <si>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</si>
  <si>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</si>
  <si>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</si>
  <si>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</si>
  <si>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</si>
  <si>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</si>
  <si>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</si>
  <si>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</si>
  <si>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</si>
  <si>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</si>
  <si>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</si>
  <si>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</si>
  <si>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</si>
  <si>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</si>
  <si>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</si>
  <si>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</si>
  <si>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</si>
  <si>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</si>
  <si>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</si>
  <si>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</si>
  <si>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</si>
  <si>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</si>
  <si>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</si>
  <si>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</si>
  <si>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</si>
  <si>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</si>
  <si>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</si>
  <si>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</si>
  <si>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</si>
  <si>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</si>
  <si>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</si>
  <si>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</si>
  <si>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</si>
  <si>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</si>
  <si>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</si>
  <si>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</si>
  <si>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</si>
  <si>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</si>
  <si>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</si>
  <si>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</si>
  <si>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</si>
  <si>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</si>
  <si>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</si>
  <si>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</si>
  <si>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</si>
  <si>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</si>
  <si>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</si>
  <si>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</si>
  <si>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</si>
  <si>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</si>
  <si>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</si>
  <si>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</si>
  <si>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</si>
  <si>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</si>
  <si>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</si>
  <si>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</si>
  <si>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</si>
  <si>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</si>
  <si>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</si>
  <si>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</si>
  <si>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</si>
  <si>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</si>
  <si>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</si>
  <si>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</si>
  <si>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</si>
  <si>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</si>
  <si>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</si>
  <si>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</si>
  <si>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</si>
  <si>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</si>
  <si>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</si>
  <si>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</si>
  <si>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</si>
  <si>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</si>
  <si>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</si>
  <si>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</si>
  <si>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</si>
  <si>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</si>
  <si>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</si>
  <si>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</si>
  <si>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</si>
  <si>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</si>
  <si>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</si>
  <si>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</si>
  <si>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</si>
  <si>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</si>
  <si>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</si>
  <si>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</si>
  <si>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</si>
  <si>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</si>
  <si>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</si>
  <si>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</si>
  <si>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</si>
  <si>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</si>
  <si>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</si>
  <si>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</si>
  <si>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</si>
  <si>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</si>
  <si>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</si>
  <si>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</si>
  <si>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</si>
  <si>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</si>
  <si>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</si>
  <si>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</si>
  <si>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</si>
  <si>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</si>
  <si>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</si>
  <si>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</si>
  <si>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</si>
  <si>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</si>
  <si>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</si>
  <si>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</si>
  <si>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</si>
  <si>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</si>
  <si>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</si>
  <si>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</si>
  <si>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</si>
  <si>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</si>
  <si>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</si>
  <si>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</si>
  <si>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</si>
  <si>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</si>
  <si>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</si>
  <si>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</si>
  <si>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</si>
  <si>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</si>
  <si>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</si>
  <si>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</si>
  <si>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</si>
  <si>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</si>
  <si>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</si>
  <si>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</si>
  <si>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</si>
  <si>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</si>
  <si>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</si>
  <si>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</si>
  <si>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</si>
  <si>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</si>
  <si>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</si>
  <si>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</si>
  <si>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</si>
  <si>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</si>
  <si>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</si>
  <si>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</si>
  <si>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</si>
  <si>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</si>
  <si>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</si>
  <si>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</si>
  <si>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</si>
  <si>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</si>
  <si>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</si>
  <si>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</si>
  <si>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</si>
  <si>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</si>
  <si>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</si>
  <si>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</si>
  <si>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</si>
  <si>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</si>
  <si>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</si>
  <si>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</si>
  <si>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</si>
  <si>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</si>
  <si>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</si>
  <si>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</si>
  <si>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</si>
  <si>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</si>
  <si>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</si>
  <si>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</si>
  <si>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</si>
  <si>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</si>
  <si>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</si>
  <si>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</si>
  <si>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</si>
  <si>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</si>
  <si>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</si>
  <si>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</si>
  <si>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</si>
  <si>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</si>
  <si>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</si>
  <si>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</si>
  <si>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</si>
  <si>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</si>
  <si>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</si>
  <si>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</si>
  <si>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</si>
  <si>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</si>
  <si>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</si>
  <si>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</si>
  <si>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</si>
  <si>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</si>
  <si>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</si>
  <si>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</si>
  <si>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</si>
  <si>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</si>
  <si>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</si>
  <si>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</si>
  <si>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</si>
  <si>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</si>
  <si>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</si>
  <si>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</si>
  <si>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</si>
  <si>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</si>
  <si>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</si>
  <si>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</si>
  <si>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</si>
  <si>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</si>
  <si>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</si>
  <si>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</si>
  <si>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</si>
  <si>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</si>
  <si>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</si>
  <si>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</si>
  <si>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</si>
  <si>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</si>
  <si>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</si>
  <si>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</si>
  <si>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</si>
  <si>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</si>
  <si>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</si>
  <si>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</si>
  <si>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</si>
  <si>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</si>
  <si>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</si>
  <si>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</si>
  <si>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</si>
  <si>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</si>
  <si>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</si>
  <si>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</si>
  <si>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</si>
  <si>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</si>
  <si>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</si>
  <si>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</si>
  <si>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</si>
  <si>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</si>
  <si>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</si>
  <si>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</si>
  <si>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</si>
  <si>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</si>
  <si>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</si>
  <si>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</si>
  <si>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</si>
  <si>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</si>
  <si>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</si>
  <si>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</si>
  <si>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</si>
  <si>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</si>
  <si>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</si>
  <si>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</si>
  <si>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</si>
  <si>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</si>
  <si>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</si>
  <si>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</si>
  <si>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</si>
  <si>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</si>
  <si>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</si>
  <si>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</si>
  <si>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</si>
  <si>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</si>
  <si>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</si>
  <si>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</si>
  <si>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</si>
  <si>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</si>
  <si>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</si>
  <si>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</si>
  <si>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</si>
  <si>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</si>
  <si>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</si>
  <si>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</si>
  <si>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</si>
  <si>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</si>
  <si>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</si>
  <si>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</si>
  <si>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</si>
  <si>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</si>
  <si>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</si>
  <si>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</si>
  <si>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</si>
  <si>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</si>
  <si>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</si>
  <si>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</si>
  <si>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</si>
  <si>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</si>
  <si>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</si>
  <si>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</si>
  <si>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</si>
  <si>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</si>
  <si>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</si>
  <si>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</si>
  <si>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</si>
  <si>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</si>
  <si>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</si>
  <si>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</si>
  <si>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</si>
  <si>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</si>
  <si>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</si>
  <si>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</si>
  <si>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</si>
  <si>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</si>
  <si>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</si>
  <si>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</si>
  <si>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</si>
  <si>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</si>
  <si>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</si>
  <si>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</si>
  <si>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</si>
  <si>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</si>
  <si>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</si>
  <si>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</si>
  <si>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</si>
  <si>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</si>
  <si>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</si>
  <si>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</si>
  <si>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</si>
  <si>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</si>
  <si>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</si>
  <si>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</si>
  <si>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</si>
  <si>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</si>
  <si>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</si>
  <si>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</si>
  <si>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</si>
  <si>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</si>
  <si>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</si>
  <si>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</si>
  <si>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</si>
  <si>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</si>
  <si>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</si>
  <si>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</si>
  <si>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</si>
  <si>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</si>
  <si>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</si>
  <si>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</si>
  <si>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</si>
  <si>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</si>
  <si>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</si>
  <si>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</si>
  <si>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</si>
  <si>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</si>
  <si>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</si>
  <si>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</si>
  <si>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</si>
  <si>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</si>
  <si>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</si>
  <si>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</si>
  <si>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</si>
  <si>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</si>
  <si>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</si>
  <si>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</si>
  <si>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</si>
  <si>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</si>
  <si>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</si>
  <si>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</si>
  <si>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</si>
  <si>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</si>
  <si>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</si>
  <si>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</si>
  <si>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</si>
  <si>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</si>
  <si>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</si>
  <si>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</si>
  <si>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</si>
  <si>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</si>
  <si>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</si>
  <si>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</si>
  <si>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</si>
  <si>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</si>
  <si>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</si>
  <si>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</si>
  <si>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</si>
  <si>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</si>
  <si>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</si>
  <si>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</si>
  <si>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</si>
  <si>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</si>
  <si>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</si>
  <si>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</si>
  <si>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</si>
  <si>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</si>
  <si>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</si>
  <si>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</si>
  <si>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</si>
  <si>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</si>
  <si>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</si>
  <si>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</si>
  <si>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</si>
  <si>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</si>
  <si>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</si>
  <si>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</si>
  <si>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</si>
  <si>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</si>
  <si>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</si>
  <si>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</si>
  <si>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</si>
  <si>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</si>
  <si>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</si>
  <si>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</si>
  <si>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</si>
  <si>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</si>
  <si>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</si>
  <si>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</si>
  <si>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</si>
  <si>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</si>
  <si>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</si>
  <si>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</si>
  <si>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</si>
  <si>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</si>
  <si>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</si>
  <si>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</si>
  <si>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</si>
  <si>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</si>
  <si>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</si>
  <si>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</si>
  <si>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</si>
  <si>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</si>
  <si>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</si>
  <si>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</si>
  <si>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</si>
  <si>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</si>
  <si>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</si>
  <si>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</si>
  <si>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</si>
  <si>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</si>
  <si>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</si>
  <si>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</si>
  <si>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</si>
  <si>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</si>
  <si>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</si>
  <si>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</si>
  <si>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</si>
  <si>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</si>
  <si>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</si>
  <si>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</si>
  <si>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</si>
  <si>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</si>
  <si>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</si>
  <si>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</si>
  <si>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</si>
  <si>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</si>
  <si>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</si>
  <si>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</si>
  <si>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</si>
  <si>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</si>
  <si>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</si>
  <si>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</si>
  <si>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</si>
  <si>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</si>
  <si>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</si>
  <si>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</si>
  <si>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</si>
  <si>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</si>
  <si>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</si>
  <si>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</si>
  <si>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</si>
  <si>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</si>
  <si>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</si>
  <si>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</si>
  <si>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</si>
  <si>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</si>
  <si>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</si>
  <si>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</si>
  <si>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</si>
  <si>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</si>
  <si>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</si>
  <si>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</si>
  <si>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</si>
  <si>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</si>
  <si>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</si>
  <si>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</si>
  <si>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</si>
  <si>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</si>
  <si>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</si>
  <si>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</si>
  <si>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</si>
  <si>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</si>
  <si>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</si>
  <si>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</si>
  <si>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</si>
  <si>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</si>
  <si>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</si>
  <si>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</si>
  <si>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</si>
  <si>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</si>
  <si>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</si>
  <si>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</si>
  <si>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</si>
  <si>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</si>
  <si>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</si>
  <si>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</si>
  <si>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</si>
  <si>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</si>
  <si>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</si>
  <si>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</si>
  <si>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</si>
  <si>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</si>
  <si>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</si>
  <si>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</si>
  <si>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</si>
  <si>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</si>
  <si>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</si>
  <si>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</si>
  <si>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</si>
  <si>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</si>
  <si>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</si>
  <si>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</si>
  <si>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</si>
  <si>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</si>
  <si>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</si>
  <si>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</si>
  <si>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</si>
  <si>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</si>
  <si>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</si>
  <si>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</si>
  <si>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</si>
  <si>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</si>
  <si>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</si>
  <si>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</si>
  <si>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</si>
  <si>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</si>
  <si>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</si>
  <si>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</si>
  <si>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</si>
  <si>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</si>
  <si>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</si>
  <si>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</si>
  <si>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</si>
  <si>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</si>
  <si>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</si>
  <si>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</si>
  <si>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</si>
  <si>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</si>
  <si>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</si>
  <si>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</si>
  <si>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</si>
  <si>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</si>
  <si>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</si>
  <si>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</si>
  <si>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</si>
  <si>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</si>
  <si>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</si>
  <si>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</si>
  <si>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</si>
  <si>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</si>
  <si>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</si>
  <si>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</si>
  <si>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</si>
  <si>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</si>
  <si>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</si>
  <si>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</si>
  <si>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</si>
  <si>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</si>
  <si>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</si>
  <si>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</si>
  <si>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</si>
  <si>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</si>
  <si>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</si>
  <si>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</si>
  <si>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</si>
  <si>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</si>
  <si>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</si>
  <si>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</si>
  <si>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</si>
  <si>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</si>
  <si>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</si>
  <si>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</si>
  <si>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</si>
  <si>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</si>
  <si>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</si>
  <si>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</si>
  <si>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</si>
  <si>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</si>
  <si>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</si>
  <si>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</si>
  <si>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</si>
  <si>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</si>
  <si>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</si>
  <si>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</si>
  <si>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</si>
  <si>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</si>
  <si>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</si>
  <si>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</si>
  <si>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</si>
  <si>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</si>
  <si>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</si>
  <si>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</si>
  <si>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</si>
  <si>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</si>
  <si>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</si>
  <si>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</si>
  <si>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</si>
  <si>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</si>
  <si>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</si>
  <si>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</si>
  <si>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</si>
  <si>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</si>
  <si>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</si>
  <si>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</si>
  <si>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</si>
  <si>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</si>
  <si>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</si>
  <si>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</si>
  <si>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</si>
  <si>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</si>
  <si>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</si>
  <si>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</si>
  <si>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</si>
  <si>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</si>
  <si>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</si>
  <si>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</si>
  <si>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</si>
  <si>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</si>
  <si>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</si>
  <si>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</si>
  <si>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</si>
  <si>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</si>
  <si>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</si>
  <si>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</si>
  <si>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</si>
  <si>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</si>
  <si>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</si>
  <si>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</si>
  <si>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</si>
  <si>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</si>
  <si>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</si>
  <si>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</si>
  <si>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</si>
  <si>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</si>
  <si>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</si>
  <si>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</si>
  <si>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</si>
  <si>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</si>
  <si>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</si>
  <si>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</si>
  <si>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</si>
  <si>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</si>
  <si>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</si>
  <si>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</si>
  <si>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</si>
  <si>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</si>
  <si>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</si>
  <si>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</si>
  <si>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</si>
  <si>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</si>
  <si>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</si>
  <si>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</si>
  <si>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</si>
  <si>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</si>
  <si>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</si>
  <si>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</si>
  <si>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</si>
  <si>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</si>
  <si>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</si>
  <si>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</si>
  <si>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</si>
  <si>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</si>
  <si>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</si>
  <si>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</si>
  <si>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</si>
  <si>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</si>
  <si>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</si>
  <si>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</si>
  <si>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</si>
  <si>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</si>
  <si>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</si>
  <si>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</si>
  <si>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</si>
  <si>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</si>
  <si>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</si>
  <si>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</si>
  <si>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</si>
  <si>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</si>
  <si>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</si>
  <si>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</si>
  <si>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</si>
  <si>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</si>
  <si>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</si>
  <si>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</si>
  <si>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</si>
  <si>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</si>
  <si>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</si>
  <si>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</si>
  <si>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</si>
  <si>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</si>
  <si>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</si>
  <si>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</si>
  <si>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</si>
  <si>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</si>
  <si>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</si>
  <si>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</si>
  <si>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</si>
  <si>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</si>
  <si>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</si>
  <si>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</si>
  <si>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</si>
  <si>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</si>
  <si>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</si>
  <si>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</si>
  <si>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</si>
  <si>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</si>
  <si>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</si>
  <si>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</si>
  <si>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</si>
  <si>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</si>
  <si>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</si>
  <si>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</si>
  <si>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</si>
  <si>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</si>
  <si>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</si>
  <si>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</si>
  <si>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</si>
  <si>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</si>
  <si>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</si>
  <si>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</si>
  <si>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</si>
  <si>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</si>
  <si>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</si>
  <si>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</si>
  <si>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</si>
  <si>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</si>
  <si>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</si>
  <si>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</si>
  <si>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</si>
  <si>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</si>
  <si>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</si>
  <si>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</si>
  <si>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</si>
  <si>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</si>
  <si>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</si>
  <si>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</si>
  <si>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</si>
  <si>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</si>
  <si>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</si>
  <si>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</si>
  <si>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</si>
  <si>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</si>
  <si>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</si>
  <si>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</si>
  <si>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</si>
  <si>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</si>
  <si>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</si>
  <si>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</si>
  <si>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</si>
  <si>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</si>
  <si>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</si>
  <si>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</si>
  <si>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</si>
  <si>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</si>
  <si>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</si>
  <si>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</si>
  <si>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</si>
  <si>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</si>
  <si>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</si>
  <si>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</si>
  <si>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</si>
  <si>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</si>
  <si>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</si>
  <si>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</si>
  <si>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</si>
  <si>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</si>
  <si>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</si>
  <si>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</si>
  <si>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</si>
  <si>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</si>
  <si>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</si>
  <si>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</si>
  <si>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</si>
  <si>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</si>
  <si>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</si>
  <si>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</si>
  <si>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</si>
  <si>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</si>
  <si>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</si>
  <si>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</si>
  <si>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</si>
  <si>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</si>
  <si>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</si>
  <si>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</si>
  <si>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</si>
  <si>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</si>
  <si>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</si>
  <si>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</si>
  <si>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</si>
  <si>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</si>
  <si>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</si>
  <si>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</si>
  <si>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</si>
  <si>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</si>
  <si>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</si>
  <si>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</si>
  <si>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</si>
  <si>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</si>
  <si>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</si>
  <si>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</si>
  <si>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</si>
  <si>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</si>
  <si>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</si>
  <si>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</si>
  <si>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</si>
  <si>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</si>
  <si>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</si>
  <si>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</si>
  <si>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</si>
  <si>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</si>
  <si>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</si>
  <si>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</si>
  <si>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</si>
  <si>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</si>
  <si>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</si>
  <si>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</si>
  <si>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</si>
  <si>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</si>
  <si>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</si>
  <si>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</si>
  <si>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</si>
  <si>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</si>
  <si>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</si>
  <si>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</si>
  <si>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</si>
  <si>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</si>
  <si>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</si>
  <si>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</si>
  <si>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</si>
  <si>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</si>
  <si>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</si>
  <si>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</si>
  <si>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</si>
  <si>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</si>
  <si>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</si>
  <si>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</si>
  <si>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</si>
  <si>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</si>
  <si>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</si>
  <si>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</si>
  <si>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</si>
  <si>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</si>
  <si>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</si>
  <si>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</si>
  <si>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</si>
  <si>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</si>
  <si>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</si>
  <si>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</si>
  <si>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</si>
  <si>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</si>
  <si>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</si>
  <si>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</si>
  <si>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</si>
  <si>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</si>
  <si>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</si>
  <si>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</si>
  <si>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</si>
  <si>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</si>
  <si>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</si>
  <si>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</si>
  <si>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</si>
  <si>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</si>
  <si>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</si>
  <si>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</si>
  <si>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</si>
  <si>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</si>
  <si>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</si>
  <si>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</si>
  <si>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</si>
  <si>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</si>
  <si>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</si>
  <si>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</si>
  <si>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</si>
  <si>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</si>
  <si>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</si>
  <si>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</si>
  <si>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</si>
  <si>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</si>
  <si>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</si>
  <si>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</si>
  <si>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</si>
  <si>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</si>
  <si>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</si>
  <si>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</si>
  <si>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</si>
  <si>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</si>
  <si>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</si>
  <si>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</si>
  <si>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</si>
  <si>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</si>
  <si>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</si>
  <si>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</si>
  <si>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</si>
  <si>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</si>
  <si>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</si>
  <si>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</si>
  <si>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</si>
  <si>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</si>
  <si>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</si>
  <si>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</si>
  <si>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</si>
  <si>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</si>
  <si>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</si>
  <si>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</si>
  <si>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</si>
  <si>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</si>
  <si>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</si>
  <si>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</si>
  <si>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</si>
  <si>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</si>
  <si>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</si>
  <si>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</si>
  <si>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</si>
  <si>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</si>
  <si>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</si>
  <si>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</si>
  <si>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</si>
  <si>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</si>
  <si>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</si>
  <si>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</si>
  <si>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</si>
  <si>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</si>
  <si>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</si>
  <si>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</si>
  <si>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</si>
  <si>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</si>
  <si>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</si>
  <si>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</si>
  <si>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</si>
  <si>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</si>
  <si>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</si>
  <si>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</si>
  <si>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</si>
  <si>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</si>
  <si>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</si>
  <si>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</si>
  <si>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</si>
  <si>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</si>
  <si>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</si>
  <si>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</si>
  <si>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</si>
  <si>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</si>
  <si>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</si>
  <si>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</si>
  <si>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</si>
  <si>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</si>
  <si>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</si>
  <si>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</si>
  <si>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</si>
  <si>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</si>
  <si>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</si>
  <si>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</si>
  <si>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</si>
  <si>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</si>
  <si>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</si>
  <si>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</si>
  <si>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</si>
  <si>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</si>
  <si>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</si>
  <si>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</si>
  <si>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</si>
  <si>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</si>
  <si>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</si>
  <si>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</si>
  <si>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</si>
  <si>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</si>
  <si>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</si>
  <si>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</si>
  <si>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</si>
  <si>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</si>
  <si>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</si>
  <si>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</si>
  <si>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</si>
  <si>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</si>
  <si>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</si>
  <si>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</si>
  <si>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</si>
  <si>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</si>
  <si>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</si>
  <si>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</si>
  <si>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</si>
  <si>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</si>
  <si>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</si>
  <si>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</si>
  <si>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</si>
  <si>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</si>
  <si>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</si>
  <si>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</si>
  <si>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</si>
  <si>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</si>
  <si>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</si>
  <si>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</si>
  <si>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</si>
  <si>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</si>
  <si>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</si>
  <si>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</si>
  <si>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</si>
  <si>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</si>
  <si>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</si>
  <si>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</si>
  <si>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</si>
  <si>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</si>
  <si>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</si>
  <si>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</si>
  <si>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</si>
  <si>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</si>
  <si>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</si>
  <si>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</si>
  <si>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</si>
  <si>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</si>
  <si>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</si>
  <si>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</si>
  <si>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</si>
  <si>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</si>
  <si>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</si>
  <si>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</si>
  <si>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</si>
  <si>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</si>
  <si>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</si>
  <si>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</si>
  <si>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</si>
  <si>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</si>
  <si>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</si>
  <si>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</si>
  <si>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</si>
  <si>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</si>
  <si>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</si>
  <si>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</si>
  <si>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</si>
  <si>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</si>
  <si>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</si>
  <si>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</si>
  <si>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</si>
  <si>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</si>
  <si>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</si>
  <si>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</si>
  <si>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</si>
  <si>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</si>
  <si>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</si>
  <si>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</si>
  <si>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</si>
  <si>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</si>
  <si>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</si>
  <si>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</si>
  <si>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</si>
  <si>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</si>
  <si>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</si>
  <si>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</si>
  <si>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</si>
  <si>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</si>
  <si>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</si>
  <si>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</si>
  <si>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</si>
  <si>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</si>
  <si>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</si>
  <si>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</si>
  <si>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</si>
  <si>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</si>
  <si>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</si>
  <si>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</si>
  <si>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</si>
  <si>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</si>
  <si>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</si>
  <si>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</si>
  <si>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</si>
  <si>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</si>
  <si>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</si>
  <si>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</si>
  <si>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</si>
  <si>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</si>
  <si>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</si>
  <si>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</si>
  <si>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</si>
  <si>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</si>
  <si>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</si>
  <si>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</si>
  <si>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</si>
  <si>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</si>
  <si>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</si>
  <si>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</si>
  <si>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</si>
  <si>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</si>
  <si>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</si>
  <si>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</si>
  <si>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</si>
  <si>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</si>
  <si>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</si>
  <si>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</si>
  <si>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</si>
  <si>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</si>
  <si>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</si>
  <si>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</si>
  <si>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</si>
  <si>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</si>
  <si>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</si>
  <si>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</si>
  <si>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</si>
  <si>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</si>
  <si>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</si>
  <si>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</si>
  <si>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</si>
  <si>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</si>
  <si>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</si>
  <si>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</si>
  <si>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</si>
  <si>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</si>
  <si>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</si>
  <si>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</si>
  <si>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</si>
  <si>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</si>
  <si>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</si>
  <si>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</si>
  <si>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</si>
  <si>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</si>
  <si>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</si>
  <si>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</si>
  <si>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</si>
  <si>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</si>
  <si>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</si>
  <si>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</si>
  <si>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</si>
  <si>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</si>
  <si>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</si>
  <si>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</si>
  <si>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</si>
  <si>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</si>
  <si>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</si>
  <si>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</si>
  <si>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</si>
  <si>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</si>
  <si>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</si>
  <si>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</si>
  <si>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</si>
  <si>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</si>
  <si>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</si>
  <si>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</si>
  <si>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</si>
  <si>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</si>
  <si>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</si>
  <si>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</si>
  <si>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</si>
  <si>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</si>
  <si>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</si>
  <si>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</si>
  <si>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</si>
  <si>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</si>
  <si>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</si>
  <si>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</si>
  <si>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</si>
  <si>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</si>
  <si>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</si>
  <si>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</si>
  <si>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</si>
  <si>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</si>
  <si>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</si>
  <si>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</si>
  <si>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</si>
  <si>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</si>
  <si>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</si>
  <si>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</si>
  <si>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</si>
  <si>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</si>
  <si>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</si>
  <si>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</si>
  <si>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</si>
  <si>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</si>
  <si>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</si>
  <si>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</si>
  <si>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</si>
  <si>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</si>
  <si>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</si>
  <si>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</si>
  <si>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</si>
  <si>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</si>
  <si>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</si>
  <si>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</si>
  <si>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</si>
  <si>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</si>
  <si>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</si>
  <si>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</si>
  <si>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</si>
  <si>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</si>
  <si>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</si>
  <si>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</si>
  <si>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</si>
  <si>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</si>
  <si>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</si>
  <si>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</si>
  <si>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</si>
  <si>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</si>
  <si>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</si>
  <si>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</si>
  <si>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</si>
  <si>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</si>
  <si>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</si>
  <si>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</si>
  <si>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</si>
  <si>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</si>
  <si>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</si>
  <si>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</si>
  <si>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</si>
  <si>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</si>
  <si>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</si>
  <si>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</si>
  <si>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</si>
  <si>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</si>
  <si>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</si>
  <si>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</si>
  <si>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</si>
  <si>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</si>
  <si>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</si>
  <si>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</si>
  <si>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</si>
  <si>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</si>
  <si>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</si>
  <si>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</si>
  <si>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</si>
  <si>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</si>
  <si>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</si>
  <si>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</si>
  <si>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</si>
  <si>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</si>
  <si>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</si>
  <si>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</si>
  <si>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</si>
  <si>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</si>
  <si>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</si>
  <si>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</si>
  <si>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</si>
  <si>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</si>
  <si>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</si>
  <si>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</si>
  <si>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</si>
  <si>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</si>
  <si>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</si>
  <si>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</si>
  <si>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</si>
  <si>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</si>
  <si>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</si>
  <si>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</si>
  <si>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</si>
  <si>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</si>
  <si>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</si>
  <si>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</si>
  <si>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</si>
  <si>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</si>
  <si>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</si>
  <si>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</si>
  <si>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</si>
  <si>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</si>
  <si>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</si>
  <si>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</si>
  <si>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</si>
  <si>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</si>
  <si>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</si>
  <si>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</si>
  <si>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</si>
  <si>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</si>
  <si>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</si>
  <si>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</si>
  <si>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</si>
  <si>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</si>
  <si>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</si>
  <si>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</si>
  <si>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</si>
  <si>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</si>
  <si>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</si>
  <si>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</si>
  <si>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</si>
  <si>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</si>
  <si>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</si>
  <si>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</si>
  <si>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</si>
  <si>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</si>
  <si>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</si>
  <si>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</si>
  <si>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</si>
  <si>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</si>
  <si>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</si>
  <si>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</si>
  <si>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</si>
  <si>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</si>
  <si>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</si>
  <si>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</si>
  <si>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</si>
  <si>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</si>
  <si>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</si>
  <si>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</si>
  <si>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</si>
  <si>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</si>
  <si>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</si>
  <si>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</si>
  <si>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</si>
  <si>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</si>
  <si>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</si>
  <si>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</si>
  <si>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</si>
  <si>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</si>
  <si>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</si>
  <si>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</si>
  <si>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</si>
  <si>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</si>
  <si>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</si>
  <si>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</si>
  <si>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</si>
  <si>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</si>
  <si>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</si>
  <si>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</si>
  <si>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</si>
  <si>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</si>
  <si>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</si>
  <si>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</si>
  <si>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</si>
  <si>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</si>
  <si>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</si>
  <si>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</si>
  <si>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</si>
  <si>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</si>
  <si>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</si>
  <si>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</si>
  <si>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</si>
  <si>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</si>
  <si>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</si>
  <si>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</si>
  <si>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</si>
  <si>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</si>
  <si>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</si>
  <si>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</si>
  <si>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</si>
  <si>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</si>
  <si>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</si>
  <si>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</si>
  <si>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</si>
  <si>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</si>
  <si>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</si>
  <si>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</si>
  <si>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</si>
  <si>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</si>
  <si>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</si>
  <si>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</si>
  <si>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</si>
  <si>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</si>
  <si>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</si>
  <si>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</si>
  <si>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</si>
  <si>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</si>
  <si>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</si>
  <si>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</si>
  <si>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</si>
  <si>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</si>
  <si>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</si>
  <si>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</si>
  <si>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</si>
  <si>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</si>
  <si>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</si>
  <si>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</si>
  <si>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</si>
  <si>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</si>
  <si>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</si>
  <si>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</si>
  <si>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</si>
  <si>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</si>
  <si>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</si>
  <si>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</si>
  <si>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</si>
  <si>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</si>
  <si>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</si>
  <si>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</si>
  <si>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</si>
  <si>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</si>
  <si>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</si>
  <si>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</si>
  <si>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</si>
  <si>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</si>
  <si>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</si>
  <si>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</si>
  <si>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</si>
  <si>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</si>
  <si>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</si>
  <si>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</si>
  <si>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</si>
  <si>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</si>
  <si>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</si>
  <si>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</si>
  <si>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</si>
  <si>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</si>
  <si>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</si>
  <si>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</si>
  <si>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</si>
  <si>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</si>
  <si>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</si>
  <si>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</si>
  <si>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</si>
  <si>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</si>
  <si>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</si>
  <si>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</si>
  <si>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</si>
  <si>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</si>
  <si>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</si>
  <si>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</si>
  <si>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</si>
  <si>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</si>
  <si>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</si>
  <si>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</si>
  <si>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</si>
  <si>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</si>
  <si>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</si>
  <si>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</si>
  <si>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</si>
  <si>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</si>
  <si>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</si>
  <si>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</si>
  <si>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</si>
  <si>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</si>
  <si>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</si>
  <si>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</si>
  <si>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</si>
  <si>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</si>
  <si>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</si>
  <si>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</si>
  <si>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</si>
  <si>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</si>
  <si>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</si>
  <si>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</si>
  <si>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</si>
  <si>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</si>
  <si>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</si>
  <si>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</si>
  <si>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</si>
  <si>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</si>
  <si>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</si>
  <si>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</si>
  <si>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</si>
  <si>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</si>
  <si>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</si>
  <si>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</si>
  <si>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</si>
  <si>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</si>
  <si>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</si>
  <si>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</si>
  <si>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</si>
  <si>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</si>
  <si>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</si>
  <si>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</si>
  <si>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</si>
  <si>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</si>
  <si>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</si>
  <si>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</si>
  <si>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</si>
  <si>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</si>
  <si>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</si>
  <si>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</si>
  <si>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</si>
  <si>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</si>
  <si>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</si>
  <si>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</si>
  <si>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</si>
  <si>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</si>
  <si>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</si>
  <si>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</si>
  <si>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</si>
  <si>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</si>
  <si>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</si>
  <si>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</si>
  <si>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</si>
  <si>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</si>
  <si>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</si>
  <si>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</si>
  <si>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</si>
  <si>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</si>
  <si>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</si>
  <si>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</si>
  <si>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</si>
  <si>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</si>
  <si>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</si>
  <si>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</si>
  <si>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</si>
  <si>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</si>
  <si>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</si>
  <si>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</si>
  <si>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</si>
  <si>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</si>
  <si>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</si>
  <si>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</si>
  <si>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</si>
  <si>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</si>
  <si>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</si>
  <si>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</si>
  <si>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</si>
  <si>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</si>
  <si>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</si>
  <si>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</si>
  <si>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</si>
  <si>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</si>
  <si>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</si>
  <si>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</si>
  <si>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</si>
  <si>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</si>
  <si>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</si>
  <si>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</si>
  <si>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</si>
  <si>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</si>
  <si>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</si>
  <si>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</si>
  <si>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</si>
  <si>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</si>
  <si>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</si>
  <si>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</si>
  <si>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</si>
  <si>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</si>
  <si>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</si>
  <si>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</si>
  <si>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</si>
  <si>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</si>
  <si>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</si>
  <si>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</si>
  <si>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</si>
  <si>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</si>
  <si>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</si>
  <si>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</si>
  <si>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</si>
  <si>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</si>
  <si>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</si>
  <si>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</si>
  <si>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</si>
  <si>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</si>
  <si>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</si>
  <si>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</si>
  <si>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</si>
  <si>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</si>
  <si>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</si>
  <si>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</si>
  <si>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</si>
  <si>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</si>
  <si>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</si>
  <si>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</si>
  <si>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</si>
  <si>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</si>
  <si>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</si>
  <si>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</si>
  <si>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</si>
  <si>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</si>
  <si>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</si>
  <si>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</si>
  <si>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</si>
  <si>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</si>
  <si>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</si>
  <si>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</si>
  <si>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</si>
  <si>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</si>
  <si>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</si>
  <si>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</si>
  <si>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</si>
  <si>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</si>
  <si>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</si>
  <si>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</si>
  <si>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</si>
  <si>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</si>
  <si>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</si>
  <si>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</si>
  <si>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</si>
  <si>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</si>
  <si>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</si>
  <si>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</si>
  <si>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</si>
  <si>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</si>
  <si>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</si>
  <si>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</si>
  <si>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</si>
  <si>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</si>
  <si>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</si>
  <si>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</si>
  <si>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</si>
  <si>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</si>
  <si>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</si>
  <si>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</si>
  <si>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</si>
  <si>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</si>
  <si>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</si>
  <si>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</si>
  <si>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</si>
  <si>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</si>
  <si>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</si>
  <si>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</si>
  <si>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</si>
  <si>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</si>
  <si>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</si>
  <si>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</si>
  <si>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</si>
  <si>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</si>
  <si>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</si>
  <si>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</si>
  <si>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</si>
  <si>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</si>
  <si>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</si>
  <si>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</si>
  <si>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</si>
  <si>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</si>
  <si>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</si>
  <si>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</si>
  <si>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</si>
  <si>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</si>
  <si>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</si>
  <si>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</si>
  <si>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</si>
  <si>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</si>
  <si>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</si>
  <si>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</si>
  <si>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</si>
  <si>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</si>
  <si>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</si>
  <si>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</si>
  <si>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</si>
  <si>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</si>
  <si>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</si>
  <si>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</si>
  <si>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</si>
  <si>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</si>
  <si>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</si>
  <si>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</si>
  <si>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</si>
  <si>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</si>
  <si>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</si>
  <si>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</si>
  <si>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</si>
  <si>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</si>
  <si>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</si>
  <si>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</si>
  <si>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</si>
  <si>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</si>
  <si>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</si>
  <si>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</si>
  <si>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</si>
  <si>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</si>
  <si>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</si>
  <si>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</si>
  <si>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</si>
  <si>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</si>
  <si>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</si>
  <si>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</si>
  <si>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</si>
  <si>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</si>
  <si>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</si>
  <si>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</si>
  <si>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</si>
  <si>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</si>
  <si>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</si>
  <si>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</si>
  <si>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</si>
  <si>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</si>
  <si>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</si>
  <si>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</si>
  <si>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</si>
  <si>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</si>
  <si>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</si>
  <si>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</si>
  <si>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</si>
  <si>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</si>
  <si>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</si>
  <si>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</si>
  <si>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</si>
  <si>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</si>
  <si>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</si>
  <si>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</si>
  <si>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</si>
  <si>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</si>
  <si>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</si>
  <si>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</si>
  <si>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</si>
  <si>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</si>
  <si>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</si>
  <si>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</si>
  <si>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</si>
  <si>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</si>
  <si>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</si>
  <si>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</si>
  <si>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</si>
  <si>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</si>
  <si>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</si>
  <si>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</si>
  <si>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</si>
  <si>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</si>
  <si>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</si>
  <si>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</si>
  <si>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</si>
  <si>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</si>
  <si>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</si>
  <si>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</si>
  <si>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</si>
  <si>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</si>
  <si>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</si>
  <si>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</si>
  <si>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</si>
  <si>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</si>
  <si>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</si>
  <si>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</si>
  <si>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</si>
  <si>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</si>
  <si>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</si>
  <si>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</si>
  <si>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</si>
  <si>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</si>
  <si>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</si>
  <si>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</si>
  <si>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</si>
  <si>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</si>
  <si>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</si>
  <si>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</si>
  <si>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</si>
  <si>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</si>
  <si>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</si>
  <si>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</si>
  <si>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</si>
  <si>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</si>
  <si>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</si>
  <si>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</si>
  <si>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</si>
  <si>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</si>
  <si>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</si>
  <si>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</si>
  <si>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</si>
  <si>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</si>
  <si>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</si>
  <si>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</si>
  <si>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</si>
  <si>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</si>
  <si>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</si>
  <si>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</si>
  <si>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</si>
  <si>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</si>
  <si>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</si>
  <si>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</si>
  <si>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</si>
  <si>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</si>
  <si>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</si>
  <si>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</si>
  <si>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</si>
  <si>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</si>
  <si>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</si>
  <si>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</si>
  <si>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</si>
  <si>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</si>
  <si>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</si>
  <si>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</si>
  <si>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</si>
  <si>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</si>
  <si>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</si>
  <si>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</si>
  <si>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</si>
  <si>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</si>
  <si>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</si>
  <si>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</si>
  <si>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</si>
  <si>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</si>
  <si>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</si>
  <si>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</si>
  <si>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</si>
  <si>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</si>
  <si>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</si>
  <si>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</si>
  <si>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</si>
  <si>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</si>
  <si>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</si>
  <si>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</si>
  <si>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</si>
  <si>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</si>
  <si>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</si>
  <si>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</si>
  <si>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</si>
  <si>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</si>
  <si>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</si>
  <si>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</si>
  <si>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</si>
  <si>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</si>
  <si>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</si>
  <si>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</si>
  <si>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</si>
  <si>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</si>
  <si>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</si>
  <si>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</si>
  <si>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</si>
  <si>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</si>
  <si>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</si>
  <si>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</si>
  <si>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</si>
  <si>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</si>
  <si>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</si>
  <si>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</si>
  <si>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</si>
  <si>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</si>
  <si>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</si>
  <si>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</si>
  <si>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</si>
  <si>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</si>
  <si>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</si>
  <si>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</si>
  <si>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</si>
  <si>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</si>
  <si>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</si>
  <si>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</si>
  <si>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</si>
  <si>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</si>
  <si>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</si>
  <si>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</si>
  <si>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</si>
  <si>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</si>
  <si>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</si>
  <si>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</si>
  <si>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</si>
  <si>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</si>
  <si>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</si>
  <si>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</si>
  <si>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</si>
  <si>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</si>
  <si>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</si>
  <si>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</si>
  <si>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</si>
  <si>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</si>
  <si>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</si>
  <si>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</si>
  <si>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</si>
  <si>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</si>
  <si>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</si>
  <si>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</si>
  <si>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</si>
  <si>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</si>
  <si>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</si>
  <si>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</si>
  <si>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</si>
  <si>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</si>
  <si>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</si>
  <si>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</si>
  <si>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</si>
  <si>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</si>
  <si>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</si>
  <si>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</si>
  <si>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</si>
  <si>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</si>
  <si>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</si>
  <si>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</si>
  <si>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</si>
  <si>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</si>
  <si>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</si>
  <si>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</si>
  <si>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</si>
  <si>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</si>
  <si>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</si>
  <si>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</si>
  <si>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</si>
  <si>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</si>
  <si>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</si>
  <si>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</si>
  <si>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</si>
  <si>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</si>
  <si>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</si>
  <si>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</si>
  <si>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</si>
  <si>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</si>
  <si>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</si>
  <si>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</si>
  <si>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</si>
  <si>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</si>
  <si>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</si>
  <si>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</si>
  <si>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</si>
  <si>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</si>
  <si>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</si>
  <si>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</si>
  <si>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</si>
  <si>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</si>
  <si>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</si>
  <si>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</si>
  <si>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</si>
  <si>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</si>
  <si>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</si>
  <si>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</si>
  <si>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</si>
  <si>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</si>
  <si>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</si>
  <si>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</si>
  <si>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</si>
  <si>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</si>
  <si>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</si>
  <si>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</si>
  <si>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</si>
  <si>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</si>
  <si>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</si>
  <si>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</si>
  <si>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</si>
  <si>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</si>
  <si>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</si>
  <si>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</si>
  <si>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</si>
  <si>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</si>
  <si>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</si>
  <si>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</si>
  <si>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</si>
  <si>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</si>
  <si>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</si>
  <si>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</si>
  <si>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</si>
  <si>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</si>
  <si>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</si>
  <si>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</si>
  <si>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</si>
  <si>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</si>
  <si>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</si>
  <si>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</si>
  <si>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</si>
  <si>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</si>
  <si>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</si>
  <si>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</si>
  <si>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</si>
  <si>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</si>
  <si>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</si>
  <si>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</si>
  <si>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</si>
  <si>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</si>
  <si>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</si>
  <si>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</si>
  <si>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</si>
  <si>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</si>
  <si>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</si>
  <si>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</si>
  <si>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</si>
  <si>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</si>
  <si>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</si>
  <si>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</si>
  <si>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</si>
  <si>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</si>
  <si>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</si>
  <si>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</si>
  <si>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</si>
  <si>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</si>
  <si>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</si>
  <si>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</si>
  <si>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</si>
  <si>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</si>
  <si>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</si>
  <si>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</si>
  <si>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</si>
  <si>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</si>
  <si>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</si>
  <si>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</si>
  <si>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</si>
  <si>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</si>
  <si>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</si>
  <si>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</si>
  <si>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</si>
  <si>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</si>
  <si>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</si>
  <si>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</si>
  <si>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</si>
  <si>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</si>
  <si>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</si>
  <si>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</si>
  <si>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</si>
  <si>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</si>
  <si>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</si>
  <si>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</si>
  <si>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</si>
  <si>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</si>
  <si>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</si>
  <si>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</si>
  <si>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</si>
  <si>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</si>
  <si>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</si>
  <si>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</si>
  <si>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</si>
  <si>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</si>
  <si>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</si>
  <si>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</si>
  <si>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</si>
  <si>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</si>
  <si>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</si>
  <si>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</si>
  <si>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</si>
  <si>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</si>
  <si>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</si>
  <si>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</si>
  <si>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</si>
  <si>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</si>
  <si>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</si>
  <si>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</si>
  <si>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</si>
  <si>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</si>
  <si>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</si>
  <si>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</si>
  <si>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</si>
  <si>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</si>
  <si>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</si>
  <si>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</si>
  <si>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</si>
  <si>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</si>
  <si>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</si>
  <si>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</si>
  <si>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</si>
  <si>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</si>
  <si>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</si>
  <si>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</si>
  <si>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</si>
  <si>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</si>
  <si>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</si>
  <si>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</si>
  <si>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</si>
  <si>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</si>
  <si>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</si>
  <si>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</si>
  <si>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</si>
  <si>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</si>
  <si>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</si>
  <si>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</si>
  <si>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</si>
  <si>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</si>
  <si>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</si>
  <si>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</si>
  <si>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</si>
  <si>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</si>
  <si>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</si>
  <si>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</si>
  <si>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</si>
  <si>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</si>
  <si>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</si>
  <si>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</si>
  <si>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</si>
  <si>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</si>
  <si>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</si>
  <si>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</si>
  <si>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</si>
  <si>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</si>
  <si>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</si>
  <si>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</si>
  <si>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</si>
  <si>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</si>
  <si>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</si>
  <si>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</si>
  <si>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</si>
  <si>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</si>
  <si>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</si>
  <si>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</si>
  <si>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</si>
  <si>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</si>
  <si>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</si>
  <si>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</si>
  <si>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</si>
  <si>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</si>
  <si>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</si>
  <si>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</si>
  <si>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</si>
  <si>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</si>
  <si>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</si>
  <si>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</si>
  <si>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</si>
  <si>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</si>
  <si>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</si>
  <si>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</si>
  <si>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</si>
  <si>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</si>
  <si>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</si>
  <si>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</si>
  <si>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</si>
  <si>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</si>
  <si>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</si>
  <si>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</si>
  <si>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</si>
  <si>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</si>
  <si>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</si>
  <si>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</si>
  <si>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</si>
  <si>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</si>
  <si>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</si>
  <si>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</si>
  <si>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</si>
  <si>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</si>
  <si>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</si>
  <si>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</si>
  <si>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</si>
  <si>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</si>
  <si>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</si>
  <si>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</si>
  <si>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</si>
  <si>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</si>
  <si>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</si>
  <si>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</si>
  <si>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</si>
  <si>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</si>
  <si>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</si>
  <si>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</si>
  <si>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</si>
  <si>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</si>
  <si>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</si>
  <si>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</si>
  <si>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</si>
  <si>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</si>
  <si>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</si>
  <si>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</si>
  <si>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</si>
  <si>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</si>
  <si>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</si>
  <si>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</si>
  <si>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</si>
  <si>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</si>
  <si>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</si>
  <si>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</si>
  <si>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</si>
  <si>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</si>
  <si>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</si>
  <si>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</si>
  <si>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</si>
  <si>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</si>
  <si>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</si>
  <si>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</si>
  <si>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</si>
  <si>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</si>
  <si>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</si>
  <si>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</si>
  <si>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</si>
  <si>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</si>
  <si>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</si>
  <si>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</si>
  <si>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</si>
  <si>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</si>
  <si>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</si>
  <si>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</si>
  <si>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</si>
  <si>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</si>
  <si>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</si>
  <si>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</si>
  <si>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</si>
  <si>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</si>
  <si>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</si>
  <si>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</si>
  <si>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</si>
  <si>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</si>
  <si>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</si>
  <si>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</si>
  <si>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</si>
  <si>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</si>
  <si>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</si>
  <si>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</si>
  <si>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</si>
  <si>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</si>
  <si>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</si>
  <si>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</si>
  <si>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</si>
  <si>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</si>
  <si>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</si>
  <si>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</si>
  <si>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</si>
  <si>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</si>
  <si>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</si>
  <si>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</si>
  <si>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</si>
  <si>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</si>
  <si>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</si>
  <si>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</si>
  <si>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</si>
  <si>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</si>
  <si>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</si>
  <si>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</si>
  <si>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</si>
  <si>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</si>
  <si>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</si>
  <si>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</si>
  <si>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</si>
  <si>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</si>
  <si>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</si>
  <si>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</si>
  <si>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</si>
  <si>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</si>
  <si>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</si>
  <si>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</si>
  <si>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</si>
  <si>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</si>
  <si>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</si>
  <si>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</si>
  <si>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</si>
  <si>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</si>
  <si>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</si>
  <si>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</si>
  <si>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</si>
  <si>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</si>
  <si>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</si>
  <si>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</si>
  <si>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</si>
  <si>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</si>
  <si>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</si>
  <si>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</si>
  <si>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</si>
  <si>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</si>
  <si>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</si>
  <si>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</si>
  <si>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</si>
  <si>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</si>
  <si>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</si>
  <si>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</si>
  <si>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</si>
  <si>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</si>
  <si>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</si>
  <si>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</si>
  <si>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</si>
  <si>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</si>
  <si>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</si>
  <si>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</si>
  <si>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</si>
  <si>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</si>
  <si>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</si>
  <si>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</si>
  <si>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</si>
  <si>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</si>
  <si>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</si>
  <si>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</si>
  <si>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</si>
  <si>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</si>
  <si>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</si>
  <si>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</si>
  <si>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</si>
  <si>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</si>
  <si>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</si>
  <si>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</si>
  <si>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</si>
  <si>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</si>
  <si>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</si>
  <si>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</si>
  <si>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</si>
  <si>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</si>
  <si>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</si>
  <si>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</si>
  <si>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</si>
  <si>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</si>
  <si>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</si>
  <si>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</si>
  <si>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</si>
  <si>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</si>
  <si>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</si>
  <si>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</si>
  <si>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</si>
  <si>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</si>
  <si>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</si>
  <si>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</si>
  <si>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</si>
  <si>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</si>
  <si>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</si>
  <si>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</si>
  <si>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</si>
  <si>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</si>
  <si>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</si>
  <si>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</si>
  <si>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</si>
  <si>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</si>
  <si>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</si>
  <si>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</si>
  <si>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</si>
  <si>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</si>
  <si>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</si>
  <si>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</si>
  <si>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</si>
  <si>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</si>
  <si>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</si>
  <si>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</si>
  <si>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</si>
  <si>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</si>
  <si>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</si>
  <si>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</si>
  <si>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</si>
  <si>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</si>
  <si>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</si>
  <si>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</si>
  <si>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</si>
  <si>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</si>
  <si>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</si>
  <si>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</si>
  <si>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</si>
  <si>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</si>
  <si>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</si>
  <si>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</si>
  <si>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</si>
  <si>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</si>
  <si>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</si>
  <si>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</si>
  <si>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</si>
  <si>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</si>
  <si>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</si>
  <si>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</si>
  <si>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</si>
  <si>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</si>
  <si>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</si>
  <si>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</si>
  <si>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</si>
  <si>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</si>
  <si>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</si>
  <si>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</si>
  <si>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</si>
  <si>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</si>
  <si>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</si>
  <si>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</si>
  <si>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</si>
  <si>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</si>
  <si>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</si>
  <si>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</si>
  <si>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</si>
  <si>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</si>
  <si>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</si>
  <si>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</si>
  <si>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</si>
  <si>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</si>
  <si>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</si>
  <si>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</si>
  <si>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</si>
  <si>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</si>
  <si>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</si>
  <si>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</si>
  <si>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</si>
  <si>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</si>
  <si>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</si>
  <si>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</si>
  <si>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</si>
  <si>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</si>
  <si>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</si>
  <si>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</si>
  <si>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</si>
  <si>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</si>
  <si>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</si>
  <si>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</si>
  <si>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</si>
  <si>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</si>
  <si>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</si>
  <si>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</si>
  <si>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</si>
  <si>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</si>
  <si>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</si>
  <si>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</si>
  <si>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</si>
  <si>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</si>
  <si>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</si>
  <si>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</si>
  <si>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</si>
  <si>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</si>
  <si>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</si>
  <si>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</si>
  <si>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</si>
  <si>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</si>
  <si>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</si>
  <si>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</si>
  <si>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</si>
  <si>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</si>
  <si>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</si>
  <si>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</si>
  <si>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</si>
  <si>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</si>
  <si>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</si>
  <si>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</si>
  <si>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</si>
  <si>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</si>
  <si>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</si>
  <si>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</si>
  <si>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</si>
  <si>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</si>
  <si>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</si>
  <si>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</si>
  <si>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</si>
  <si>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</si>
  <si>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</si>
  <si>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</si>
  <si>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</si>
  <si>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</si>
  <si>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</si>
  <si>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</si>
  <si>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</si>
  <si>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</si>
  <si>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</si>
  <si>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</si>
  <si>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</si>
  <si>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</si>
  <si>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</si>
  <si>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</si>
  <si>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</si>
  <si>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</si>
  <si>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</si>
  <si>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</si>
  <si>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</si>
  <si>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</si>
  <si>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</si>
  <si>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</si>
  <si>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</si>
  <si>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</si>
  <si>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</si>
  <si>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</si>
  <si>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</si>
  <si>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</si>
  <si>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</si>
  <si>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</si>
  <si>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</si>
  <si>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</si>
  <si>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</si>
  <si>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</si>
  <si>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</si>
  <si>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</si>
  <si>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</si>
  <si>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</si>
  <si>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</si>
  <si>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</si>
  <si>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</si>
  <si>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</si>
  <si>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</si>
  <si>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</si>
  <si>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</si>
  <si>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</si>
  <si>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</si>
  <si>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</si>
  <si>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</si>
  <si>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</si>
  <si>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</si>
  <si>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</si>
  <si>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</si>
  <si>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</si>
  <si>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</si>
  <si>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</si>
  <si>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</si>
  <si>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</si>
  <si>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</si>
  <si>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</si>
  <si>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</si>
  <si>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</si>
  <si>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</si>
  <si>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</si>
  <si>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</si>
  <si>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</si>
  <si>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</si>
  <si>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</si>
  <si>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</si>
  <si>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</si>
  <si>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</si>
  <si>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</si>
  <si>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</si>
  <si>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</si>
  <si>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</si>
  <si>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</si>
  <si>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</si>
  <si>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</si>
  <si>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</si>
  <si>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</si>
  <si>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</si>
  <si>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</si>
  <si>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</si>
  <si>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</si>
  <si>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</si>
  <si>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</si>
  <si>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</si>
  <si>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</si>
  <si>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</si>
  <si>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</si>
  <si>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</si>
  <si>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</si>
  <si>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</si>
  <si>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</si>
  <si>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</si>
  <si>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</si>
  <si>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</si>
  <si>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</si>
  <si>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</si>
  <si>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</si>
  <si>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</si>
  <si>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</si>
  <si>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</si>
  <si>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</si>
  <si>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</si>
  <si>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</si>
  <si>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</si>
  <si>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</si>
  <si>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</si>
  <si>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</si>
  <si>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</si>
  <si>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</si>
  <si>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</si>
  <si>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</si>
  <si>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</si>
  <si>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</si>
  <si>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</si>
  <si>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</si>
  <si>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</si>
  <si>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</si>
  <si>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</si>
  <si>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</si>
  <si>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</si>
  <si>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</si>
  <si>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</si>
  <si>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</si>
  <si>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</si>
  <si>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</si>
  <si>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</si>
  <si>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</si>
  <si>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</si>
  <si>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</si>
  <si>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</si>
  <si>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</si>
  <si>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</si>
  <si>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</si>
  <si>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</si>
  <si>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</si>
  <si>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</si>
  <si>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</si>
  <si>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</si>
  <si>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</si>
  <si>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</si>
  <si>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</si>
  <si>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</si>
  <si>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</si>
  <si>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</si>
  <si>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</si>
  <si>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</si>
  <si>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</si>
  <si>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</si>
  <si>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</si>
  <si>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</si>
  <si>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</si>
  <si>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</si>
  <si>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</si>
  <si>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</si>
  <si>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</si>
  <si>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</si>
  <si>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</si>
  <si>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</si>
  <si>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</si>
  <si>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</si>
  <si>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</si>
  <si>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</si>
  <si>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</si>
  <si>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</si>
  <si>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</si>
  <si>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</si>
  <si>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</si>
  <si>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</si>
  <si>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</si>
  <si>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</si>
  <si>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</si>
  <si>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</si>
  <si>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</si>
  <si>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</si>
  <si>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</si>
  <si>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</si>
  <si>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</si>
  <si>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</si>
  <si>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</si>
  <si>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</si>
  <si>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</si>
  <si>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</si>
  <si>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</si>
  <si>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</si>
  <si>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</si>
  <si>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</si>
  <si>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</si>
  <si>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</si>
  <si>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</si>
  <si>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</si>
  <si>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</si>
  <si>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</si>
  <si>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</si>
  <si>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</si>
  <si>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</si>
  <si>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</si>
  <si>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</si>
  <si>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</si>
  <si>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</si>
  <si>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</si>
  <si>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</si>
  <si>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</si>
  <si>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</si>
  <si>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</si>
  <si>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</si>
  <si>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</si>
  <si>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</si>
  <si>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</si>
  <si>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</si>
  <si>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</si>
  <si>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</si>
  <si>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</si>
  <si>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</si>
  <si>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</si>
  <si>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</si>
  <si>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</si>
  <si>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</si>
  <si>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</si>
  <si>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</si>
  <si>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</si>
  <si>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</si>
  <si>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</si>
  <si>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</si>
  <si>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</si>
  <si>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</si>
  <si>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</si>
  <si>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</si>
  <si>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</si>
  <si>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</si>
  <si>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</si>
  <si>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</si>
  <si>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</si>
  <si>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</si>
  <si>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</si>
  <si>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</si>
  <si>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</si>
  <si>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</si>
  <si>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</si>
  <si>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</si>
  <si>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</si>
  <si>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</si>
  <si>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</si>
  <si>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</si>
  <si>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</si>
  <si>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</si>
  <si>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</si>
  <si>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</si>
  <si>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</si>
  <si>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</si>
  <si>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</si>
  <si>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</si>
  <si>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</si>
  <si>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</si>
  <si>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</si>
  <si>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</si>
  <si>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</si>
  <si>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</si>
  <si>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</si>
  <si>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</si>
  <si>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</si>
  <si>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</si>
  <si>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</si>
  <si>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</si>
  <si>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</si>
  <si>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</si>
  <si>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</si>
  <si>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</si>
  <si>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</si>
  <si>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</si>
  <si>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</si>
  <si>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</si>
  <si>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</si>
  <si>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</si>
  <si>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</si>
  <si>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</si>
  <si>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</si>
  <si>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</si>
  <si>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</si>
  <si>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</si>
  <si>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</si>
  <si>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</si>
  <si>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</si>
  <si>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</si>
  <si>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</si>
  <si>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</si>
  <si>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</si>
  <si>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</si>
  <si>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</si>
  <si>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</si>
  <si>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</si>
  <si>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</si>
  <si>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</si>
  <si>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</si>
  <si>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</si>
  <si>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</si>
  <si>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</si>
  <si>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</si>
  <si>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</si>
  <si>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</si>
  <si>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</si>
  <si>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</si>
  <si>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</si>
  <si>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</si>
  <si>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</si>
  <si>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</si>
  <si>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</si>
  <si>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</si>
  <si>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</si>
  <si>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</si>
  <si>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</si>
  <si>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</si>
  <si>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</si>
  <si>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</si>
  <si>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</si>
  <si>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</si>
  <si>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</si>
  <si>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</si>
  <si>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</si>
  <si>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</si>
  <si>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</si>
  <si>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</si>
  <si>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</si>
  <si>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</si>
  <si>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</si>
  <si>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</si>
  <si>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</si>
  <si>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</si>
  <si>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</si>
  <si>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</si>
  <si>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</si>
  <si>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</si>
  <si>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</si>
  <si>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</si>
  <si>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</si>
  <si>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</si>
  <si>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</si>
  <si>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</si>
  <si>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</si>
  <si>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</si>
  <si>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</si>
  <si>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</si>
  <si>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</si>
  <si>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</si>
  <si>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</si>
  <si>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</si>
  <si>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</si>
  <si>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</si>
  <si>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</si>
  <si>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</si>
  <si>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</si>
  <si>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</si>
  <si>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</si>
  <si>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</si>
  <si>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</si>
  <si>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</si>
  <si>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</si>
  <si>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</si>
  <si>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</si>
  <si>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</si>
  <si>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</si>
  <si>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</si>
  <si>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</si>
  <si>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</si>
  <si>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</si>
  <si>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</si>
  <si>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</si>
  <si>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</si>
  <si>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</si>
  <si>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</si>
  <si>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</si>
  <si>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</si>
  <si>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</si>
  <si>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</si>
  <si>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</si>
  <si>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</si>
  <si>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</si>
  <si>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</si>
  <si>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</si>
  <si>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</si>
  <si>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</si>
  <si>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</si>
  <si>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</si>
  <si>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</si>
  <si>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</si>
  <si>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</si>
  <si>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</si>
  <si>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</si>
  <si>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</si>
  <si>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</si>
  <si>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</si>
  <si>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</si>
  <si>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</si>
  <si>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</si>
  <si>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</si>
  <si>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</si>
  <si>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</si>
  <si>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</si>
  <si>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</si>
  <si>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</si>
  <si>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</si>
  <si>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</si>
  <si>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</si>
  <si>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</si>
  <si>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</si>
  <si>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</si>
  <si>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</si>
  <si>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</si>
  <si>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</si>
  <si>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</si>
  <si>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</si>
  <si>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</si>
  <si>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</si>
  <si>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</si>
  <si>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</si>
  <si>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</si>
  <si>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</si>
  <si>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</si>
  <si>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</si>
  <si>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</si>
  <si>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</si>
  <si>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</si>
  <si>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</si>
  <si>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</si>
  <si>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</si>
  <si>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</si>
  <si>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</si>
  <si>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</si>
  <si>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</si>
  <si>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</si>
  <si>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</si>
  <si>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</si>
  <si>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</si>
  <si>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</si>
  <si>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</si>
  <si>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</si>
  <si>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</si>
  <si>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</si>
  <si>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</si>
  <si>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</si>
  <si>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</si>
  <si>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</si>
  <si>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</si>
  <si>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</si>
  <si>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</si>
  <si>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</si>
  <si>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</si>
  <si>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</si>
  <si>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</si>
  <si>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</si>
  <si>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</si>
  <si>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</si>
  <si>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</si>
  <si>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</si>
  <si>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</si>
  <si>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</si>
  <si>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</si>
  <si>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</si>
  <si>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</si>
  <si>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</si>
  <si>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</si>
  <si>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</si>
  <si>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</si>
  <si>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</si>
  <si>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</si>
  <si>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</si>
  <si>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</si>
  <si>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</si>
  <si>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</si>
  <si>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</si>
  <si>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</si>
  <si>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</si>
  <si>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</si>
  <si>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</si>
  <si>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</si>
  <si>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</si>
  <si>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</si>
  <si>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</si>
  <si>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</si>
  <si>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</si>
  <si>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</si>
  <si>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</si>
  <si>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</si>
  <si>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</si>
  <si>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</si>
  <si>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</si>
  <si>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</si>
  <si>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</si>
  <si>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</si>
  <si>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</si>
  <si>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</si>
  <si>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</si>
  <si>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</si>
  <si>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</si>
  <si>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</si>
  <si>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</si>
  <si>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</si>
  <si>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</si>
  <si>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</si>
  <si>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</si>
  <si>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</si>
  <si>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</si>
  <si>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</si>
  <si>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</si>
  <si>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</si>
  <si>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</si>
  <si>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</si>
  <si>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</si>
  <si>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</si>
  <si>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</si>
  <si>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</si>
  <si>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</si>
  <si>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</si>
  <si>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</si>
  <si>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</si>
  <si>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</si>
  <si>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</si>
  <si>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</si>
  <si>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</si>
  <si>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</si>
  <si>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</si>
  <si>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</si>
  <si>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</si>
  <si>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</si>
  <si>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</si>
  <si>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</si>
  <si>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</si>
  <si>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</si>
  <si>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</si>
  <si>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</si>
  <si>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</si>
  <si>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</si>
  <si>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</si>
  <si>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</si>
  <si>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</si>
  <si>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</si>
  <si>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</si>
  <si>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</si>
  <si>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</si>
  <si>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</si>
  <si>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</si>
  <si>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</si>
  <si>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</si>
  <si>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</si>
  <si>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</si>
  <si>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</si>
  <si>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</si>
  <si>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</si>
  <si>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</si>
  <si>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</si>
  <si>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</si>
  <si>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</si>
  <si>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</si>
  <si>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</si>
  <si>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</si>
  <si>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</si>
  <si>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</si>
  <si>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</si>
  <si>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</si>
  <si>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</si>
  <si>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</si>
  <si>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</si>
  <si>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</si>
  <si>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</si>
  <si>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</si>
  <si>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</si>
  <si>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</si>
  <si>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</si>
  <si>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</si>
  <si>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</si>
  <si>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</si>
  <si>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</si>
  <si>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</si>
  <si>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</si>
  <si>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</si>
  <si>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</si>
  <si>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</si>
  <si>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</si>
  <si>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</si>
  <si>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</si>
  <si>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</si>
  <si>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</si>
  <si>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</si>
  <si>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</si>
  <si>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</si>
  <si>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</si>
  <si>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</si>
  <si>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</si>
  <si>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</si>
  <si>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</si>
  <si>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</si>
  <si>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</si>
  <si>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</si>
  <si>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</si>
  <si>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</si>
  <si>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</si>
  <si>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</si>
  <si>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</si>
  <si>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</si>
  <si>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</si>
  <si>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</si>
  <si>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</si>
  <si>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</si>
  <si>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</si>
  <si>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</si>
  <si>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</si>
  <si>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</si>
  <si>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</si>
  <si>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</si>
  <si>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</si>
  <si>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</si>
  <si>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</si>
  <si>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</si>
  <si>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</si>
  <si>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</si>
  <si>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</si>
  <si>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</si>
  <si>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</si>
  <si>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</si>
  <si>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</si>
  <si>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</si>
  <si>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</si>
  <si>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</si>
  <si>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</si>
  <si>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</si>
  <si>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</si>
  <si>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</si>
  <si>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</si>
  <si>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</si>
  <si>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</si>
  <si>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</si>
  <si>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</si>
  <si>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</si>
  <si>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</si>
  <si>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</si>
  <si>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</si>
  <si>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</si>
  <si>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</si>
  <si>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</si>
  <si>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</si>
  <si>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</si>
  <si>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</si>
  <si>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</si>
  <si>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</si>
  <si>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</si>
  <si>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</si>
  <si>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</si>
  <si>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</si>
  <si>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</si>
  <si>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</si>
  <si>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</si>
  <si>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</si>
  <si>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</si>
  <si>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</si>
  <si>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</si>
  <si>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</si>
  <si>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</si>
  <si>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</si>
  <si>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</si>
  <si>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</si>
  <si>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</si>
  <si>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</si>
  <si>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</si>
  <si>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</si>
  <si>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</si>
  <si>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</si>
  <si>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</si>
  <si>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</si>
  <si>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</si>
  <si>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</si>
  <si>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</si>
  <si>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</si>
  <si>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</si>
  <si>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</si>
  <si>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</si>
  <si>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</si>
  <si>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</si>
  <si>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</si>
  <si>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</si>
  <si>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</si>
  <si>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</si>
  <si>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</si>
  <si>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</si>
  <si>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</si>
  <si>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</si>
  <si>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</si>
  <si>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</si>
  <si>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</si>
  <si>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</si>
  <si>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</si>
  <si>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</si>
  <si>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</si>
  <si>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</si>
  <si>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</si>
  <si>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</si>
  <si>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</si>
  <si>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</si>
  <si>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</si>
  <si>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</si>
  <si>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</si>
  <si>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</si>
  <si>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</si>
  <si>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</si>
  <si>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</si>
  <si>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</si>
  <si>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</si>
  <si>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</si>
  <si>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</si>
  <si>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</si>
  <si>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</si>
  <si>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</si>
  <si>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</si>
  <si>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</si>
  <si>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</si>
  <si>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</si>
  <si>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</si>
  <si>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</si>
  <si>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</si>
  <si>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</si>
  <si>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</si>
  <si>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</si>
  <si>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</si>
  <si>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</si>
  <si>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</si>
  <si>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</si>
  <si>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</si>
  <si>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</si>
  <si>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</si>
  <si>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</si>
  <si>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</si>
  <si>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</si>
  <si>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</si>
  <si>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</si>
  <si>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</si>
  <si>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</si>
  <si>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</si>
  <si>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</si>
  <si>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</si>
  <si>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</si>
  <si>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</si>
  <si>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</si>
  <si>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</si>
  <si>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</si>
  <si>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</si>
  <si>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</si>
  <si>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</si>
  <si>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</si>
  <si>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</si>
  <si>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</si>
  <si>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</si>
  <si>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</si>
  <si>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</si>
  <si>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</si>
  <si>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</si>
  <si>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</si>
  <si>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</si>
  <si>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</si>
  <si>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</si>
  <si>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</si>
  <si>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</si>
  <si>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</si>
  <si>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</si>
  <si>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</si>
  <si>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</si>
  <si>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</si>
  <si>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</si>
  <si>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</si>
  <si>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</si>
  <si>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</si>
  <si>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</si>
  <si>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</si>
  <si>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</si>
  <si>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</si>
  <si>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</si>
  <si>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</si>
  <si>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</si>
  <si>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</si>
  <si>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</si>
  <si>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</si>
  <si>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</si>
  <si>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</si>
  <si>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</si>
  <si>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</si>
  <si>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</si>
  <si>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</si>
  <si>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</si>
  <si>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</si>
  <si>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</si>
  <si>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</si>
  <si>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</si>
  <si>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</si>
  <si>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</si>
  <si>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</si>
  <si>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</si>
  <si>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</si>
  <si>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</si>
  <si>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</si>
  <si>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</si>
  <si>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</si>
  <si>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</si>
  <si>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</si>
  <si>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</si>
  <si>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</si>
  <si>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</si>
  <si>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</si>
  <si>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</si>
  <si>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</si>
  <si>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</si>
  <si>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</si>
  <si>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</si>
  <si>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</si>
  <si>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</si>
  <si>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</si>
  <si>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</si>
  <si>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</si>
  <si>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</si>
  <si>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</si>
  <si>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</si>
  <si>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</si>
  <si>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</si>
  <si>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</si>
  <si>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</si>
  <si>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</si>
  <si>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</si>
  <si>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</si>
  <si>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</si>
  <si>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</si>
  <si>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</si>
  <si>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</si>
  <si>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</si>
  <si>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</si>
  <si>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</si>
  <si>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</si>
  <si>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</si>
  <si>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</si>
  <si>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</si>
  <si>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</si>
  <si>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</si>
  <si>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</si>
  <si>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</si>
  <si>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</si>
  <si>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</si>
  <si>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</si>
  <si>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</si>
  <si>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</si>
  <si>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</si>
  <si>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</si>
  <si>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</si>
  <si>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</si>
  <si>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</si>
  <si>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</si>
  <si>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</si>
  <si>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</si>
  <si>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</si>
  <si>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</si>
  <si>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</si>
  <si>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</si>
  <si>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</si>
  <si>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</si>
  <si>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</si>
  <si>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</si>
  <si>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</si>
  <si>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</si>
  <si>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</si>
  <si>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</si>
  <si>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</si>
  <si>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</si>
  <si>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</si>
  <si>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</si>
  <si>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</si>
  <si>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</si>
  <si>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</si>
  <si>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</si>
  <si>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</si>
  <si>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</si>
  <si>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</si>
  <si>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</si>
  <si>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</si>
  <si>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</si>
  <si>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</si>
  <si>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</si>
  <si>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</si>
  <si>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</si>
  <si>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</si>
  <si>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</si>
  <si>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</si>
  <si>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</si>
  <si>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</si>
  <si>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</si>
  <si>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</si>
  <si>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</si>
  <si>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</si>
  <si>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</si>
  <si>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</si>
  <si>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</si>
  <si>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</si>
  <si>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</si>
  <si>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</si>
  <si>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</si>
  <si>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</si>
  <si>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</si>
  <si>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</si>
  <si>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</si>
  <si>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</si>
  <si>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</si>
  <si>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</si>
  <si>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</si>
  <si>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</si>
  <si>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</si>
  <si>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</si>
  <si>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</si>
  <si>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</si>
  <si>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</si>
  <si>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</si>
  <si>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</si>
  <si>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</si>
  <si>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</si>
  <si>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</si>
  <si>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</si>
  <si>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</si>
  <si>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</si>
  <si>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</si>
  <si>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</si>
  <si>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</si>
  <si>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</si>
  <si>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</si>
  <si>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</si>
  <si>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</si>
  <si>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</si>
  <si>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</si>
  <si>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</si>
  <si>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</si>
  <si>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</si>
  <si>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</si>
  <si>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</si>
  <si>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</si>
  <si>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</si>
  <si>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</si>
  <si>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</si>
  <si>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</si>
  <si>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</si>
  <si>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</si>
  <si>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</si>
  <si>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</si>
  <si>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</si>
  <si>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</si>
  <si>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</si>
  <si>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</si>
  <si>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</si>
  <si>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</si>
  <si>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</si>
  <si>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</si>
  <si>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</si>
  <si>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</si>
  <si>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</si>
  <si>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</si>
  <si>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</si>
  <si>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</si>
  <si>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</si>
  <si>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</si>
  <si>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</si>
  <si>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</si>
  <si>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</si>
  <si>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</si>
  <si>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</si>
  <si>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</si>
  <si>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</si>
  <si>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</si>
  <si>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</si>
  <si>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</si>
  <si>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</si>
  <si>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</si>
  <si>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</si>
  <si>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</si>
  <si>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</si>
  <si>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</si>
  <si>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</si>
  <si>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</si>
  <si>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</si>
  <si>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</si>
  <si>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</si>
  <si>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</si>
  <si>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</si>
  <si>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</si>
  <si>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</si>
  <si>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</si>
  <si>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</si>
  <si>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</si>
  <si>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</si>
  <si>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</si>
  <si>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</si>
  <si>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</si>
  <si>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</si>
  <si>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</si>
  <si>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</si>
  <si>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</si>
  <si>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</si>
  <si>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</si>
  <si>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</si>
  <si>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</si>
  <si>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</si>
  <si>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</si>
  <si>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</si>
  <si>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</si>
  <si>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</si>
  <si>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</si>
  <si>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</si>
  <si>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</si>
  <si>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</si>
  <si>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</si>
  <si>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</si>
  <si>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</si>
  <si>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</si>
  <si>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</si>
  <si>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</si>
  <si>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</si>
  <si>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</si>
  <si>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</si>
  <si>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</si>
  <si>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</si>
  <si>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</si>
  <si>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</si>
  <si>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</si>
  <si>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</si>
  <si>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</si>
  <si>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</si>
  <si>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</si>
  <si>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</si>
  <si>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</si>
  <si>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</si>
  <si>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</si>
  <si>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</si>
  <si>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</si>
  <si>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</si>
  <si>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</si>
  <si>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</si>
  <si>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</si>
  <si>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</si>
  <si>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</si>
  <si>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</si>
  <si>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</si>
  <si>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</si>
  <si>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</si>
  <si>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</si>
  <si>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</si>
  <si>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</si>
  <si>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</si>
  <si>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</si>
  <si>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</si>
  <si>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</si>
  <si>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</si>
  <si>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</si>
  <si>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</si>
  <si>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</si>
  <si>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</si>
  <si>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</si>
  <si>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</si>
  <si>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</si>
  <si>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</si>
  <si>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</si>
  <si>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</si>
  <si>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</si>
  <si>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</si>
  <si>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</si>
  <si>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</si>
  <si>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</si>
  <si>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</si>
  <si>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</si>
  <si>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</si>
  <si>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</si>
  <si>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</si>
  <si>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</si>
  <si>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</si>
  <si>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</si>
  <si>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</si>
  <si>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</si>
  <si>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</si>
  <si>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</si>
  <si>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</si>
  <si>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</si>
  <si>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</si>
  <si>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</si>
  <si>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</si>
  <si>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</si>
  <si>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</si>
  <si>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</si>
  <si>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</si>
  <si>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</si>
  <si>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</si>
  <si>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</si>
  <si>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</si>
  <si>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</si>
  <si>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</si>
  <si>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</si>
  <si>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</si>
  <si>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</si>
  <si>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</si>
  <si>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</si>
  <si>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</si>
  <si>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</si>
  <si>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</si>
  <si>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</si>
  <si>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</si>
  <si>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</si>
  <si>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</si>
  <si>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</si>
  <si>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</si>
  <si>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</si>
  <si>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</si>
  <si>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</si>
  <si>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</si>
  <si>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</si>
  <si>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</si>
  <si>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</si>
  <si>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</si>
  <si>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</si>
  <si>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</si>
  <si>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</si>
  <si>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</si>
  <si>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</si>
  <si>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</si>
  <si>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</si>
  <si>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</si>
  <si>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</si>
  <si>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</si>
  <si>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</si>
  <si>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</si>
  <si>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</si>
  <si>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</si>
  <si>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</si>
  <si>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</si>
  <si>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</si>
  <si>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</si>
  <si>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</si>
  <si>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</si>
  <si>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</si>
  <si>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</si>
  <si>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</si>
  <si>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</si>
  <si>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</si>
  <si>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</si>
  <si>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</si>
  <si>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</si>
  <si>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</si>
  <si>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</si>
  <si>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</si>
  <si>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</si>
  <si>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</si>
  <si>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</si>
  <si>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</si>
  <si>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</si>
  <si>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</si>
  <si>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</si>
  <si>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</si>
  <si>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</si>
  <si>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</si>
  <si>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</si>
  <si>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</si>
  <si>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</si>
  <si>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</si>
  <si>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</si>
  <si>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</si>
  <si>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</si>
  <si>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</si>
  <si>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</si>
  <si>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</si>
  <si>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</si>
  <si>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</si>
  <si>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</si>
  <si>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</si>
  <si>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</si>
  <si>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</si>
  <si>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</si>
  <si>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</si>
  <si>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</si>
  <si>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</si>
  <si>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</si>
  <si>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</si>
  <si>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</si>
  <si>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</si>
  <si>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</si>
  <si>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</si>
  <si>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</si>
  <si>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</si>
  <si>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</si>
  <si>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</si>
  <si>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</si>
  <si>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</si>
  <si>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</si>
  <si>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</si>
  <si>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</si>
  <si>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</si>
  <si>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</si>
  <si>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</si>
  <si>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</si>
  <si>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</si>
  <si>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</si>
  <si>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</si>
  <si>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</si>
  <si>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</si>
  <si>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</si>
  <si>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</si>
  <si>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</si>
  <si>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</si>
  <si>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</si>
  <si>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</si>
  <si>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</si>
  <si>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</si>
  <si>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</si>
  <si>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</si>
  <si>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</si>
  <si>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</si>
  <si>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</si>
  <si>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</si>
  <si>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</si>
  <si>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</si>
  <si>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</si>
  <si>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</si>
  <si>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</si>
  <si>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</si>
  <si>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</si>
  <si>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</si>
  <si>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</si>
  <si>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</si>
  <si>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</si>
  <si>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</si>
  <si>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</si>
  <si>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</si>
  <si>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</si>
  <si>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</si>
  <si>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</si>
  <si>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</si>
  <si>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</si>
  <si>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</si>
  <si>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</si>
  <si>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</si>
  <si>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</si>
  <si>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</si>
  <si>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</si>
  <si>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</si>
  <si>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</si>
  <si>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</si>
  <si>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</si>
  <si>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</si>
  <si>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</si>
  <si>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</si>
  <si>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</si>
  <si>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</si>
  <si>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</si>
  <si>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</si>
  <si>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</si>
  <si>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</si>
  <si>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</si>
  <si>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</si>
  <si>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</si>
  <si>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</si>
  <si>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</si>
  <si>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</si>
  <si>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</si>
  <si>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</si>
  <si>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</si>
  <si>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</si>
  <si>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</si>
  <si>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</si>
  <si>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</si>
  <si>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</si>
  <si>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</si>
  <si>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</si>
  <si>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</si>
  <si>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</si>
  <si>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</si>
  <si>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</si>
  <si>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</si>
  <si>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</si>
  <si>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</si>
  <si>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</si>
  <si>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</si>
  <si>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</si>
  <si>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</si>
  <si>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</si>
  <si>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</si>
  <si>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</si>
  <si>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</si>
  <si>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</si>
  <si>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</si>
  <si>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</si>
  <si>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</si>
  <si>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</si>
  <si>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</si>
  <si>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</si>
  <si>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</si>
  <si>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</si>
  <si>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</si>
  <si>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</si>
  <si>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</si>
  <si>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</si>
  <si>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</si>
  <si>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</si>
  <si>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</si>
  <si>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</si>
  <si>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</si>
  <si>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</si>
  <si>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</si>
  <si>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</si>
  <si>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</si>
  <si>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</si>
  <si>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</si>
  <si>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</si>
  <si>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</si>
  <si>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</si>
  <si>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</si>
  <si>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</si>
  <si>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</si>
  <si>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</si>
  <si>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</si>
  <si>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</si>
  <si>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</si>
  <si>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</si>
  <si>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</si>
  <si>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</si>
  <si>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</si>
  <si>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</si>
  <si>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</si>
  <si>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</si>
  <si>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</si>
  <si>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</si>
  <si>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</si>
  <si>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</si>
  <si>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</si>
  <si>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</si>
  <si>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</si>
  <si>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</si>
  <si>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</si>
  <si>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</si>
  <si>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</si>
  <si>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</si>
  <si>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</si>
  <si>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</si>
  <si>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</si>
  <si>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</si>
  <si>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</si>
  <si>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</si>
  <si>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</si>
  <si>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</si>
  <si>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</si>
  <si>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</si>
  <si>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</si>
  <si>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</si>
  <si>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</si>
  <si>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</si>
  <si>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</si>
  <si>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</si>
  <si>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</si>
  <si>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</si>
  <si>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</si>
  <si>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</si>
  <si>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</si>
  <si>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</si>
  <si>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</si>
  <si>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</si>
  <si>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</si>
  <si>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</si>
  <si>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</si>
  <si>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</si>
  <si>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</si>
  <si>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</si>
  <si>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</si>
  <si>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</si>
  <si>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</si>
  <si>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</si>
  <si>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</si>
  <si>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</si>
  <si>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</si>
  <si>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</si>
  <si>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</si>
  <si>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</si>
  <si>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</si>
  <si>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</si>
  <si>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</si>
  <si>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</si>
  <si>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</si>
  <si>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</si>
  <si>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</si>
  <si>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</si>
  <si>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</si>
  <si>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</si>
  <si>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</si>
  <si>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</si>
  <si>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</si>
  <si>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</si>
  <si>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</si>
  <si>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</si>
  <si>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</si>
  <si>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</si>
  <si>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</si>
  <si>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</si>
  <si>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</si>
  <si>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</si>
  <si>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</si>
  <si>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</si>
  <si>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</si>
  <si>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</si>
  <si>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</si>
  <si>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</si>
  <si>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</si>
  <si>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</si>
  <si>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</si>
  <si>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</si>
  <si>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</si>
  <si>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</si>
  <si>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</si>
  <si>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</si>
  <si>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</si>
  <si>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</si>
  <si>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</si>
  <si>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</si>
  <si>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</si>
  <si>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</si>
  <si>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</si>
  <si>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</si>
  <si>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</si>
  <si>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</si>
  <si>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</si>
  <si>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</si>
  <si>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</si>
  <si>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</si>
  <si>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</si>
  <si>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</si>
  <si>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</si>
  <si>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</si>
  <si>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</si>
  <si>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</si>
  <si>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</si>
  <si>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</si>
  <si>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</si>
  <si>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</si>
  <si>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</si>
  <si>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</si>
  <si>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</si>
  <si>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</si>
  <si>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</si>
  <si>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</si>
  <si>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</si>
  <si>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</si>
  <si>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</si>
  <si>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</si>
  <si>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</si>
  <si>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</si>
  <si>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</si>
  <si>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</si>
  <si>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</si>
  <si>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</si>
  <si>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</si>
  <si>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</si>
  <si>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</si>
  <si>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</si>
  <si>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</si>
  <si>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</si>
  <si>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</si>
  <si>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</si>
  <si>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</si>
  <si>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</si>
  <si>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</si>
  <si>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</si>
  <si>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</si>
  <si>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</si>
  <si>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</si>
  <si>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</si>
  <si>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</si>
  <si>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</si>
  <si>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</si>
  <si>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</si>
  <si>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</si>
  <si>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</si>
  <si>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</si>
  <si>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</si>
  <si>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</si>
  <si>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</si>
  <si>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</si>
  <si>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</si>
  <si>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</si>
  <si>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</si>
  <si>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</si>
  <si>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</si>
  <si>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</si>
  <si>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</si>
  <si>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</si>
  <si>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</si>
  <si>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</si>
  <si>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</si>
  <si>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</si>
  <si>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</si>
  <si>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</si>
  <si>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</si>
  <si>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</si>
  <si>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</si>
  <si>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</si>
  <si>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</si>
  <si>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</si>
  <si>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</si>
  <si>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</si>
  <si>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</si>
  <si>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</si>
  <si>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</si>
  <si>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</si>
  <si>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</si>
  <si>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</si>
  <si>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</si>
  <si>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</si>
  <si>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</si>
  <si>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</si>
  <si>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</si>
  <si>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</si>
  <si>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</si>
  <si>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</si>
  <si>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</si>
  <si>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</si>
  <si>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</si>
  <si>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</si>
  <si>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</si>
  <si>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</si>
  <si>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</si>
  <si>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</si>
  <si>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</si>
  <si>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</si>
  <si>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</si>
  <si>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</si>
  <si>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</si>
  <si>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</si>
  <si>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</si>
  <si>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</si>
  <si>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</si>
  <si>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</si>
  <si>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</si>
  <si>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</si>
  <si>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</si>
  <si>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</si>
  <si>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</si>
  <si>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</si>
  <si>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</si>
  <si>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</si>
  <si>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</si>
  <si>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</si>
  <si>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</si>
  <si>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</si>
  <si>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</si>
  <si>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</si>
  <si>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</si>
  <si>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</si>
  <si>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</si>
  <si>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</si>
  <si>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</si>
  <si>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</si>
  <si>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</si>
  <si>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</si>
  <si>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</si>
  <si>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</si>
  <si>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</si>
  <si>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</si>
  <si>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</si>
  <si>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</si>
  <si>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</si>
  <si>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</si>
  <si>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</si>
  <si>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</si>
  <si>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</si>
  <si>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</si>
  <si>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</si>
  <si>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</si>
  <si>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</si>
  <si>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</si>
  <si>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</si>
  <si>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</si>
  <si>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</si>
  <si>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</si>
  <si>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</si>
  <si>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</si>
  <si>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</si>
  <si>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</si>
  <si>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</si>
  <si>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</si>
  <si>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</si>
  <si>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</si>
  <si>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</si>
  <si>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</si>
  <si>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</si>
  <si>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</si>
  <si>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</si>
  <si>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</si>
  <si>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</si>
  <si>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</si>
  <si>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</si>
  <si>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</si>
  <si>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</si>
  <si>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</si>
  <si>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</si>
  <si>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</si>
  <si>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</si>
  <si>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</si>
  <si>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</si>
  <si>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</si>
  <si>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</si>
  <si>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</si>
  <si>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</si>
  <si>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</si>
  <si>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</si>
  <si>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</si>
  <si>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</si>
  <si>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</si>
  <si>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</si>
  <si>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</si>
  <si>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</si>
  <si>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</si>
  <si>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</si>
  <si>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</si>
  <si>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</si>
  <si>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</si>
  <si>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</si>
  <si>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</si>
  <si>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</si>
  <si>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</si>
  <si>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</si>
  <si>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</si>
  <si>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</si>
  <si>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</si>
  <si>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</si>
  <si>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</si>
  <si>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</si>
  <si>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</si>
  <si>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</si>
  <si>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</si>
  <si>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</si>
  <si>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</si>
  <si>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</si>
  <si>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</si>
  <si>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</si>
  <si>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</si>
  <si>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</si>
  <si>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</si>
  <si>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</si>
  <si>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</si>
  <si>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</si>
  <si>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</si>
  <si>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</si>
  <si>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</si>
  <si>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</si>
  <si>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</si>
  <si>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</si>
  <si>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</si>
  <si>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</si>
  <si>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</si>
  <si>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</si>
  <si>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</si>
  <si>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</si>
  <si>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</si>
  <si>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</si>
  <si>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</si>
  <si>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</si>
  <si>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</si>
  <si>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</si>
  <si>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</si>
  <si>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</si>
  <si>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</si>
  <si>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</si>
  <si>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</si>
  <si>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</si>
  <si>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</si>
  <si>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</si>
  <si>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</si>
  <si>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</si>
  <si>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</si>
  <si>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</si>
  <si>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</si>
  <si>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</si>
  <si>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</si>
  <si>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</si>
  <si>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</si>
  <si>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</si>
  <si>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</si>
  <si>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</si>
  <si>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</si>
  <si>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</si>
  <si>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</si>
  <si>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</si>
  <si>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</si>
  <si>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</si>
  <si>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</si>
  <si>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</si>
  <si>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</si>
  <si>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</si>
  <si>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</si>
  <si>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</si>
  <si>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</si>
  <si>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</si>
  <si>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</si>
  <si>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</si>
  <si>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</si>
  <si>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</si>
  <si>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</si>
  <si>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</si>
  <si>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</si>
  <si>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</si>
  <si>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</si>
  <si>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</si>
  <si>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</si>
  <si>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</si>
  <si>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</si>
  <si>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</si>
  <si>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</si>
  <si>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</si>
  <si>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</si>
  <si>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</si>
  <si>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</si>
  <si>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</si>
  <si>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</si>
  <si>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</si>
  <si>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</si>
  <si>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</si>
  <si>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</si>
  <si>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</si>
  <si>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</si>
  <si>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</si>
  <si>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</si>
  <si>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</si>
  <si>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</si>
  <si>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</si>
  <si>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</si>
  <si>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</si>
  <si>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</si>
  <si>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</si>
  <si>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</si>
  <si>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</si>
  <si>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</si>
  <si>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</si>
  <si>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</si>
  <si>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</si>
  <si>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</si>
  <si>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</si>
  <si>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</si>
  <si>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</si>
  <si>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</si>
  <si>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</si>
  <si>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</si>
  <si>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</si>
  <si>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</si>
  <si>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</si>
  <si>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</si>
  <si>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</si>
  <si>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</si>
  <si>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</si>
  <si>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</si>
  <si>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</si>
  <si>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</si>
  <si>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</si>
  <si>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</si>
  <si>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</si>
  <si>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</si>
  <si>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</si>
  <si>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</si>
  <si>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</si>
  <si>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</si>
  <si>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</si>
  <si>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</si>
  <si>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</si>
  <si>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</si>
  <si>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</si>
  <si>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</si>
  <si>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</si>
  <si>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</si>
  <si>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</si>
  <si>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</si>
  <si>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</si>
  <si>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</si>
  <si>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</si>
  <si>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</si>
  <si>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</si>
  <si>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</si>
  <si>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</si>
  <si>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</si>
  <si>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</si>
  <si>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</si>
  <si>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</si>
  <si>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</si>
  <si>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</si>
  <si>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</si>
  <si>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</si>
  <si>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</si>
  <si>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</si>
  <si>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</si>
  <si>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</si>
  <si>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</si>
  <si>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</si>
  <si>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</si>
  <si>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</si>
  <si>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</si>
  <si>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</si>
  <si>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</si>
  <si>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</si>
  <si>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</si>
  <si>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</si>
  <si>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</si>
  <si>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</si>
  <si>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</si>
  <si>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</si>
  <si>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</si>
  <si>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</si>
  <si>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</si>
  <si>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</si>
  <si>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</si>
  <si>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</si>
  <si>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</si>
  <si>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</si>
  <si>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</si>
  <si>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</si>
  <si>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</si>
  <si>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</si>
  <si>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</si>
  <si>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</si>
  <si>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</si>
  <si>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</si>
  <si>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</si>
  <si>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</si>
  <si>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</si>
  <si>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</si>
  <si>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</si>
  <si>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</si>
  <si>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</si>
  <si>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</si>
  <si>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</si>
  <si>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</si>
  <si>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</si>
  <si>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</si>
  <si>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</si>
  <si>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</si>
  <si>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</si>
  <si>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</si>
  <si>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</si>
  <si>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</si>
  <si>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</si>
  <si>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</si>
  <si>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</si>
  <si>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</si>
  <si>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</si>
  <si>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</si>
  <si>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</si>
  <si>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</si>
  <si>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</si>
  <si>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</si>
  <si>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</si>
  <si>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</si>
  <si>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</si>
  <si>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</si>
  <si>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</si>
  <si>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</si>
  <si>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</si>
  <si>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</si>
  <si>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</si>
  <si>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</si>
  <si>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</si>
  <si>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</si>
  <si>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</si>
  <si>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</si>
  <si>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</si>
  <si>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</si>
  <si>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</si>
  <si>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</si>
  <si>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</si>
  <si>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</si>
  <si>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</si>
  <si>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</si>
  <si>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</si>
  <si>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</si>
  <si>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</si>
  <si>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</si>
  <si>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</si>
  <si>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</si>
  <si>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</si>
  <si>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</si>
  <si>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</si>
  <si>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</si>
  <si>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</si>
  <si>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</si>
  <si>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</si>
  <si>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</si>
  <si>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</si>
  <si>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</si>
  <si>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</si>
  <si>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</si>
  <si>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</si>
  <si>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</si>
  <si>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</si>
  <si>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</si>
  <si>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</si>
  <si>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</si>
  <si>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</si>
  <si>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</si>
  <si>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</si>
  <si>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</si>
  <si>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</si>
  <si>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</si>
  <si>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</si>
  <si>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</si>
  <si>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</si>
  <si>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</si>
  <si>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</si>
  <si>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</si>
  <si>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</si>
  <si>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</si>
  <si>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</si>
  <si>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</si>
  <si>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</si>
  <si>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</si>
  <si>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</si>
  <si>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</si>
  <si>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</si>
  <si>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</si>
  <si>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</si>
  <si>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</si>
  <si>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</si>
  <si>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</si>
  <si>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</si>
  <si>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</si>
  <si>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</si>
  <si>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</si>
  <si>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</si>
  <si>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</si>
  <si>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</si>
  <si>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</si>
  <si>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</si>
  <si>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</si>
  <si>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</si>
  <si>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</si>
  <si>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</si>
  <si>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</si>
  <si>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</si>
  <si>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</si>
  <si>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</si>
  <si>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</si>
  <si>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</si>
  <si>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</si>
  <si>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</si>
  <si>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</si>
  <si>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</si>
  <si>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</si>
  <si>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</si>
  <si>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</si>
  <si>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</si>
  <si>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</si>
  <si>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</si>
  <si>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</si>
  <si>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</si>
  <si>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</si>
  <si>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</si>
  <si>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</si>
  <si>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</si>
  <si>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</si>
  <si>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</si>
  <si>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</si>
  <si>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</si>
  <si>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</si>
  <si>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</si>
  <si>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</si>
  <si>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</si>
  <si>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</si>
  <si>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</si>
  <si>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</si>
  <si>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</si>
  <si>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</si>
  <si>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</si>
  <si>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</si>
  <si>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</si>
  <si>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</si>
  <si>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</si>
  <si>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</si>
  <si>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</si>
  <si>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</si>
  <si>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</si>
  <si>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</si>
  <si>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</si>
  <si>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</si>
  <si>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</si>
  <si>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</si>
  <si>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</si>
  <si>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</si>
  <si>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</si>
  <si>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</si>
  <si>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</si>
  <si>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</si>
  <si>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</si>
  <si>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</si>
  <si>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</si>
  <si>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</si>
  <si>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</si>
  <si>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</si>
  <si>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</si>
  <si>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</si>
  <si>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</si>
  <si>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</si>
  <si>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</si>
  <si>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</si>
  <si>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</si>
  <si>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</si>
  <si>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</si>
  <si>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</si>
  <si>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</si>
  <si>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</si>
  <si>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</si>
  <si>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</si>
  <si>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</si>
  <si>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</si>
  <si>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</si>
  <si>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</si>
  <si>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</si>
  <si>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</si>
  <si>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</si>
  <si>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</si>
  <si>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</si>
  <si>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</si>
  <si>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</si>
  <si>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</si>
  <si>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</si>
  <si>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</si>
  <si>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</si>
  <si>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</si>
  <si>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</si>
  <si>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</si>
  <si>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</si>
  <si>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</si>
  <si>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</si>
  <si>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</si>
  <si>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</si>
  <si>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</si>
  <si>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</si>
  <si>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</si>
  <si>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</si>
  <si>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</si>
  <si>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</si>
  <si>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</si>
  <si>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</si>
  <si>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</si>
  <si>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</si>
  <si>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</si>
  <si>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</si>
  <si>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</si>
  <si>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</si>
  <si>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</si>
  <si>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</si>
  <si>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</si>
  <si>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</si>
  <si>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</si>
  <si>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</si>
  <si>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</si>
  <si>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</si>
  <si>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</si>
  <si>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</si>
  <si>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</si>
  <si>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</si>
  <si>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</si>
  <si>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</si>
  <si>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</si>
  <si>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</si>
  <si>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</si>
  <si>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</si>
  <si>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</si>
  <si>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</si>
  <si>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</si>
  <si>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</si>
  <si>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</si>
  <si>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</si>
  <si>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</si>
  <si>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</si>
  <si>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</si>
  <si>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</si>
  <si>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</si>
  <si>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</si>
  <si>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</si>
  <si>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</si>
  <si>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</si>
  <si>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</si>
  <si>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</si>
  <si>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</si>
  <si>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</si>
  <si>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</si>
  <si>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</si>
  <si>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</si>
  <si>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</si>
  <si>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</si>
  <si>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</si>
  <si>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</si>
  <si>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</si>
  <si>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</si>
  <si>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</si>
  <si>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</si>
  <si>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</si>
  <si>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</si>
  <si>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</si>
  <si>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</si>
  <si>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</si>
  <si>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</si>
  <si>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</si>
  <si>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</si>
  <si>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</si>
  <si>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</si>
  <si>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</si>
  <si>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</si>
  <si>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</si>
  <si>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</si>
  <si>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</si>
  <si>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</si>
  <si>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</si>
  <si>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</si>
  <si>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</si>
  <si>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</si>
  <si>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</si>
  <si>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</si>
  <si>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</si>
  <si>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</si>
  <si>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</si>
  <si>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</si>
  <si>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</si>
  <si>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</si>
  <si>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</si>
  <si>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</si>
  <si>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</si>
  <si>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</si>
  <si>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</si>
  <si>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</si>
  <si>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</si>
  <si>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</si>
  <si>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</si>
  <si>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</si>
  <si>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</si>
  <si>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</si>
  <si>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</si>
  <si>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</si>
  <si>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</si>
  <si>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</si>
  <si>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</si>
  <si>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</si>
  <si>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</si>
  <si>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</si>
  <si>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</si>
  <si>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</si>
  <si>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</si>
  <si>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</si>
  <si>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</si>
  <si>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</si>
  <si>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</si>
  <si>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</si>
  <si>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</si>
  <si>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</si>
  <si>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</si>
  <si>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</si>
  <si>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</si>
  <si>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</si>
  <si>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</si>
  <si>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</si>
  <si>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</si>
  <si>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</si>
  <si>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</si>
  <si>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</si>
  <si>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</si>
  <si>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</si>
  <si>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</si>
  <si>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</si>
  <si>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</si>
  <si>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</si>
  <si>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</si>
  <si>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</si>
  <si>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</si>
  <si>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</si>
  <si>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</si>
  <si>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</si>
  <si>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</si>
  <si>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</si>
  <si>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</si>
  <si>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</si>
  <si>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</si>
  <si>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</si>
  <si>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</si>
  <si>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</si>
  <si>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</si>
  <si>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</si>
  <si>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</si>
  <si>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</si>
  <si>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</si>
  <si>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</si>
  <si>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</si>
  <si>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</si>
  <si>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</si>
  <si>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</si>
  <si>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</si>
  <si>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</si>
  <si>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</si>
  <si>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</si>
  <si>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</si>
  <si>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</si>
  <si>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</si>
  <si>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</si>
  <si>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</si>
  <si>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</si>
  <si>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</si>
  <si>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</si>
  <si>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</si>
  <si>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</si>
  <si>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</si>
  <si>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</si>
  <si>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</si>
  <si>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</si>
  <si>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</si>
  <si>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</si>
  <si>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</si>
  <si>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</si>
  <si>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</si>
  <si>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</si>
  <si>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</si>
  <si>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</si>
  <si>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</si>
  <si>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</si>
  <si>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</si>
  <si>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</si>
  <si>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</si>
  <si>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</si>
  <si>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</si>
  <si>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</si>
  <si>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</si>
  <si>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</si>
  <si>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</si>
  <si>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</si>
  <si>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</si>
  <si>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</si>
  <si>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</si>
  <si>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</si>
  <si>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</si>
  <si>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</si>
  <si>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</si>
  <si>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</si>
  <si>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</si>
  <si>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</si>
  <si>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</si>
  <si>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</si>
  <si>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</si>
  <si>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</si>
  <si>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</si>
  <si>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</si>
  <si>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</si>
  <si>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</si>
  <si>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</si>
  <si>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</si>
  <si>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</si>
  <si>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</si>
  <si>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</si>
  <si>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</si>
  <si>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</si>
  <si>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</si>
  <si>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</si>
  <si>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</si>
  <si>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</si>
  <si>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</si>
  <si>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</si>
  <si>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</si>
  <si>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</si>
  <si>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</si>
  <si>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</si>
  <si>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</si>
  <si>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</si>
  <si>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</si>
  <si>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</si>
  <si>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</si>
  <si>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</si>
  <si>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</si>
  <si>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</si>
  <si>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</si>
  <si>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</si>
  <si>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</si>
  <si>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</si>
  <si>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</si>
  <si>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</si>
  <si>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</si>
  <si>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</si>
  <si>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</si>
  <si>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</si>
  <si>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</si>
  <si>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</si>
  <si>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</si>
  <si>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</si>
  <si>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</si>
  <si>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</si>
  <si>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</si>
  <si>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</si>
  <si>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</si>
  <si>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</si>
  <si>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</si>
  <si>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</si>
  <si>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</si>
  <si>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</si>
  <si>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</si>
  <si>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</si>
  <si>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</si>
  <si>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</si>
  <si>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</si>
  <si>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</si>
  <si>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</si>
  <si>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</si>
  <si>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</si>
  <si>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</si>
  <si>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</si>
  <si>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</si>
  <si>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</si>
  <si>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</si>
  <si>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</si>
  <si>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</si>
  <si>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</si>
  <si>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</si>
  <si>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</si>
  <si>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</si>
  <si>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</si>
  <si>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</si>
  <si>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</si>
  <si>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</si>
  <si>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</si>
  <si>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</si>
  <si>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</si>
  <si>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</si>
  <si>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</si>
  <si>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</si>
  <si>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</si>
  <si>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</si>
  <si>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</si>
  <si>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</si>
  <si>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</si>
  <si>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</si>
  <si>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</si>
  <si>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</si>
  <si>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</si>
  <si>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</si>
  <si>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</si>
  <si>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</si>
  <si>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</si>
  <si>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</si>
  <si>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</si>
  <si>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</si>
  <si>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</si>
  <si>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</si>
  <si>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</si>
  <si>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</si>
  <si>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</si>
  <si>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</si>
  <si>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</si>
  <si>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</si>
  <si>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</si>
  <si>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</si>
  <si>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</si>
  <si>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</si>
  <si>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</si>
  <si>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</si>
  <si>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</si>
  <si>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</si>
  <si>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</si>
  <si>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</si>
  <si>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</si>
  <si>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</si>
  <si>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</si>
  <si>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</si>
  <si>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</si>
  <si>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</si>
  <si>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</si>
  <si>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</si>
  <si>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</si>
  <si>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</si>
  <si>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</si>
  <si>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</si>
  <si>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</si>
  <si>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</si>
  <si>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</si>
  <si>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</si>
  <si>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</si>
  <si>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</si>
  <si>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</si>
  <si>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</si>
  <si>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</si>
  <si>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</si>
  <si>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</si>
  <si>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</si>
  <si>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</si>
  <si>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</si>
  <si>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</si>
  <si>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</si>
  <si>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</si>
  <si>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</si>
  <si>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</si>
  <si>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</si>
  <si>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</si>
  <si>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</si>
  <si>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</si>
  <si>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</si>
  <si>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</si>
  <si>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</si>
  <si>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</si>
  <si>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</si>
  <si>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</si>
  <si>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</si>
  <si>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</si>
  <si>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</si>
  <si>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</si>
  <si>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</si>
  <si>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</si>
  <si>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</si>
  <si>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</si>
  <si>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</si>
  <si>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</si>
  <si>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</si>
  <si>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</si>
  <si>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</si>
  <si>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</si>
  <si>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</si>
  <si>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</si>
  <si>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</si>
  <si>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</si>
  <si>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</si>
  <si>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</si>
  <si>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</si>
  <si>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</si>
  <si>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</si>
  <si>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</si>
  <si>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</si>
  <si>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</si>
  <si>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</si>
  <si>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</si>
  <si>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</si>
  <si>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</si>
  <si>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</si>
  <si>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</si>
  <si>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</si>
  <si>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</si>
  <si>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</si>
  <si>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</si>
  <si>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</si>
  <si>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</si>
  <si>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</si>
  <si>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</si>
  <si>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</si>
  <si>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</si>
  <si>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</si>
  <si>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</si>
  <si>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</si>
  <si>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</si>
  <si>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</si>
  <si>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</si>
  <si>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</si>
  <si>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</si>
  <si>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</si>
  <si>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</si>
  <si>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</si>
  <si>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</si>
  <si>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</si>
  <si>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</si>
  <si>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</si>
  <si>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</si>
  <si>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</si>
  <si>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</si>
  <si>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</si>
  <si>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</si>
  <si>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</si>
  <si>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</si>
  <si>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</si>
  <si>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</si>
  <si>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</si>
  <si>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</si>
  <si>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</si>
  <si>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</si>
  <si>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</si>
  <si>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</si>
  <si>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</si>
  <si>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</si>
  <si>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</si>
  <si>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</si>
  <si>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</si>
  <si>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</si>
  <si>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</si>
  <si>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</si>
  <si>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</si>
  <si>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</si>
  <si>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</si>
  <si>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</si>
  <si>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</si>
  <si>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</si>
  <si>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</si>
  <si>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</si>
  <si>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</si>
  <si>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</si>
  <si>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</si>
  <si>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</si>
  <si>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</si>
  <si>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</si>
  <si>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</si>
  <si>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</si>
  <si>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</si>
  <si>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</si>
  <si>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</si>
  <si>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</si>
  <si>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</si>
  <si>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</si>
  <si>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</si>
  <si>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</si>
  <si>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</si>
  <si>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</si>
  <si>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</si>
  <si>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</si>
  <si>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</si>
  <si>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</si>
  <si>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</si>
  <si>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</si>
  <si>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</si>
  <si>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</si>
  <si>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</si>
  <si>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</si>
  <si>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</si>
  <si>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</si>
  <si>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</si>
  <si>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</si>
  <si>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</si>
  <si>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</si>
  <si>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</si>
  <si>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</si>
  <si>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</si>
  <si>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</si>
  <si>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</si>
  <si>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</si>
  <si>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</si>
  <si>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</si>
  <si>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</si>
  <si>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</si>
  <si>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</si>
  <si>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</si>
  <si>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</si>
  <si>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</si>
  <si>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</si>
  <si>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</si>
  <si>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</si>
  <si>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</si>
  <si>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</si>
  <si>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</si>
  <si>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</si>
  <si>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</si>
  <si>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</si>
  <si>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</si>
  <si>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</si>
  <si>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</si>
  <si>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</si>
  <si>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</si>
  <si>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</si>
  <si>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</si>
  <si>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</si>
  <si>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</si>
  <si>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</si>
  <si>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</si>
  <si>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</si>
  <si>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</si>
  <si>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</si>
  <si>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</si>
  <si>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</si>
  <si>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</si>
  <si>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</si>
  <si>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</si>
  <si>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</si>
  <si>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</si>
  <si>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</si>
  <si>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</si>
  <si>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</si>
  <si>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</si>
  <si>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</si>
  <si>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</si>
  <si>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</si>
  <si>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</si>
  <si>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</si>
  <si>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</si>
  <si>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</si>
  <si>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</si>
  <si>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</si>
  <si>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</si>
  <si>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</si>
  <si>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</si>
  <si>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</si>
  <si>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</si>
  <si>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</si>
  <si>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</si>
  <si>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</si>
  <si>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</si>
  <si>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</si>
  <si>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</si>
  <si>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</si>
  <si>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</si>
  <si>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</si>
  <si>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</si>
  <si>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</si>
  <si>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</si>
  <si>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</si>
  <si>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</si>
  <si>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</si>
  <si>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</si>
  <si>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</si>
  <si>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</si>
  <si>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</si>
  <si>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</si>
  <si>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</si>
  <si>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</si>
  <si>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</si>
  <si>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</si>
  <si>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</si>
  <si>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</si>
  <si>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</si>
  <si>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</si>
  <si>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</si>
  <si>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</si>
  <si>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</si>
  <si>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</si>
  <si>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</si>
  <si>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</si>
  <si>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</si>
  <si>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</si>
  <si>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</si>
  <si>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</si>
  <si>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</si>
  <si>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</si>
  <si>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</si>
  <si>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</si>
  <si>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</si>
  <si>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</si>
  <si>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</si>
  <si>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</si>
  <si>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</si>
  <si>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</si>
  <si>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</si>
  <si>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</si>
  <si>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</si>
  <si>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</si>
  <si>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</si>
  <si>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</si>
  <si>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</si>
  <si>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</si>
  <si>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</si>
  <si>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</si>
  <si>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</si>
  <si>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</si>
  <si>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</si>
  <si>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</si>
  <si>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</si>
  <si>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</si>
  <si>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</si>
  <si>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</si>
  <si>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</si>
  <si>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</si>
  <si>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</si>
  <si>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</si>
  <si>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</si>
  <si>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</si>
  <si>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</si>
  <si>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</si>
  <si>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</si>
  <si>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</si>
  <si>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</si>
  <si>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</si>
  <si>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</si>
  <si>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</si>
  <si>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</si>
  <si>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</si>
  <si>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</si>
  <si>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</si>
  <si>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</si>
  <si>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</si>
  <si>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</si>
  <si>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</si>
  <si>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</si>
  <si>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</si>
  <si>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</si>
  <si>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</si>
  <si>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</si>
  <si>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</si>
  <si>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</si>
  <si>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</si>
  <si>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</si>
  <si>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</si>
  <si>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</si>
  <si>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</si>
  <si>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</si>
  <si>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</si>
  <si>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</si>
  <si>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</si>
  <si>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</si>
  <si>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</si>
  <si>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</si>
  <si>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</si>
  <si>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</si>
  <si>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</si>
  <si>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</si>
  <si>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</si>
  <si>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</si>
  <si>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</si>
  <si>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</si>
  <si>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</si>
  <si>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</si>
  <si>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</si>
  <si>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</si>
  <si>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</si>
  <si>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</si>
  <si>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</si>
  <si>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</si>
  <si>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</si>
  <si>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</si>
  <si>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</si>
  <si>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</si>
  <si>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</si>
  <si>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</si>
  <si>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</si>
  <si>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</si>
  <si>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</si>
  <si>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</si>
  <si>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</si>
  <si>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</si>
  <si>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</si>
  <si>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</si>
  <si>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</si>
  <si>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</si>
  <si>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</si>
  <si>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</si>
  <si>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</si>
  <si>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</si>
  <si>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</si>
  <si>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</si>
  <si>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</si>
  <si>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</si>
  <si>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</si>
  <si>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</si>
  <si>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</si>
  <si>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</si>
  <si>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</si>
  <si>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</si>
  <si>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</si>
  <si>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</si>
  <si>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</si>
  <si>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</si>
  <si>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</si>
  <si>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</si>
  <si>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</si>
  <si>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</si>
  <si>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</si>
  <si>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</si>
  <si>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</si>
  <si>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</si>
  <si>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</si>
  <si>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</si>
  <si>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</si>
  <si>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</si>
  <si>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</si>
  <si>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</si>
  <si>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</si>
  <si>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</si>
  <si>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</si>
  <si>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</si>
  <si>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</si>
  <si>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</si>
  <si>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</si>
  <si>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</si>
  <si>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</si>
  <si>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</si>
  <si>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</si>
  <si>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</si>
  <si>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</si>
  <si>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</si>
  <si>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</si>
  <si>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</si>
  <si>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</si>
  <si>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</si>
  <si>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</si>
  <si>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</si>
  <si>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</si>
  <si>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</si>
  <si>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</si>
  <si>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</si>
  <si>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</si>
  <si>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</si>
  <si>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</si>
  <si>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</si>
  <si>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</si>
  <si>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</si>
  <si>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</si>
  <si>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</si>
  <si>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</si>
  <si>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</si>
  <si>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</si>
  <si>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</si>
  <si>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</si>
  <si>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</si>
  <si>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</si>
  <si>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</si>
  <si>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</si>
  <si>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</si>
  <si>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</si>
  <si>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</si>
  <si>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</si>
  <si>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</si>
  <si>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</si>
  <si>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</si>
  <si>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</si>
  <si>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</si>
  <si>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</si>
  <si>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</si>
  <si>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</si>
  <si>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</si>
  <si>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</si>
  <si>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</si>
  <si>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</si>
  <si>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</si>
  <si>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</si>
  <si>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</si>
  <si>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</si>
  <si>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</si>
  <si>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</si>
  <si>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</si>
  <si>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</si>
  <si>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</si>
  <si>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</si>
  <si>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</si>
  <si>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</si>
  <si>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</si>
  <si>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</si>
  <si>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</si>
  <si>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</si>
  <si>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</si>
  <si>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</si>
  <si>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</si>
  <si>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</si>
  <si>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</si>
  <si>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</si>
  <si>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</si>
  <si>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</si>
  <si>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</si>
  <si>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</si>
  <si>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</si>
  <si>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</si>
  <si>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</si>
  <si>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</si>
  <si>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</si>
  <si>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</si>
  <si>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</si>
  <si>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</si>
  <si>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</si>
  <si>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</si>
  <si>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</si>
  <si>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</si>
  <si>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</si>
  <si>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</si>
  <si>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</si>
  <si>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</si>
  <si>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</si>
  <si>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</si>
  <si>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</si>
  <si>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</si>
  <si>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</si>
  <si>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</si>
  <si>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</si>
  <si>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</si>
  <si>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</si>
  <si>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</si>
  <si>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</si>
  <si>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</si>
  <si>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</si>
  <si>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</si>
  <si>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</si>
  <si>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</si>
  <si>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</si>
  <si>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</si>
  <si>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</si>
  <si>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</si>
  <si>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</si>
  <si>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</si>
  <si>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</si>
  <si>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</si>
  <si>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</si>
  <si>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</si>
  <si>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</si>
  <si>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</si>
  <si>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</si>
  <si>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</si>
  <si>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</si>
  <si>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</si>
  <si>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</si>
  <si>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</si>
  <si>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</si>
  <si>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</si>
  <si>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</si>
  <si>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</si>
  <si>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</si>
  <si>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</si>
  <si>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</si>
  <si>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</si>
  <si>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</si>
  <si>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</si>
  <si>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</si>
  <si>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</si>
  <si>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</si>
  <si>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</si>
  <si>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</si>
  <si>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</si>
  <si>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</si>
  <si>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</si>
  <si>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</si>
  <si>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</si>
  <si>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</si>
  <si>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</si>
  <si>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</si>
  <si>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</si>
  <si>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</si>
  <si>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</si>
  <si>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</si>
  <si>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</si>
  <si>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</si>
  <si>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</si>
  <si>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</si>
  <si>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</si>
  <si>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</si>
  <si>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</si>
  <si>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</si>
  <si>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</si>
  <si>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</si>
  <si>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</si>
  <si>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</si>
  <si>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</si>
  <si>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</si>
  <si>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</si>
  <si>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</si>
  <si>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</si>
  <si>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</si>
  <si>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</si>
  <si>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</si>
  <si>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</si>
  <si>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</si>
  <si>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</si>
  <si>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</si>
  <si>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</si>
  <si>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</si>
  <si>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</si>
  <si>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</si>
  <si>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</si>
  <si>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</si>
  <si>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</si>
  <si>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</si>
  <si>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</si>
  <si>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</si>
  <si>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</si>
  <si>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</si>
  <si>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</si>
  <si>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</si>
  <si>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</si>
  <si>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</si>
  <si>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</si>
  <si>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</si>
  <si>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</si>
  <si>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</si>
  <si>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</si>
  <si>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</si>
  <si>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</si>
  <si>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</si>
  <si>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</si>
  <si>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</si>
  <si>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</si>
  <si>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</si>
  <si>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</si>
  <si>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</si>
  <si>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</si>
  <si>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</si>
  <si>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</si>
  <si>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</si>
  <si>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</si>
  <si>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</si>
  <si>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</si>
  <si>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</si>
  <si>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</si>
  <si>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</si>
  <si>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</si>
  <si>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</si>
  <si>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</si>
  <si>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</si>
  <si>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</si>
  <si>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</si>
  <si>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</si>
  <si>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</si>
  <si>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</si>
  <si>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</si>
  <si>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</si>
  <si>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</si>
  <si>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</si>
  <si>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</si>
  <si>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</si>
  <si>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</si>
  <si>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</si>
  <si>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</si>
  <si>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</si>
  <si>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</si>
  <si>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</si>
  <si>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</si>
  <si>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</si>
  <si>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</si>
  <si>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</si>
  <si>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</si>
  <si>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</si>
  <si>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</si>
  <si>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</si>
  <si>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</si>
  <si>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</si>
  <si>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</si>
  <si>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</si>
  <si>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</si>
  <si>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</si>
  <si>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</si>
  <si>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</si>
  <si>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</si>
  <si>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</si>
  <si>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</si>
  <si>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</si>
  <si>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</si>
  <si>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</si>
  <si>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</si>
  <si>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</si>
  <si>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</si>
  <si>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</si>
  <si>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</si>
  <si>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</si>
  <si>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</si>
  <si>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</si>
  <si>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</si>
  <si>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</si>
  <si>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</si>
  <si>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</si>
  <si>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</si>
  <si>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</si>
  <si>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</si>
  <si>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</si>
  <si>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</si>
  <si>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</si>
  <si>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</si>
  <si>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</si>
  <si>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</si>
  <si>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</si>
  <si>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</si>
  <si>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</si>
  <si>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</si>
  <si>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</si>
  <si>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</si>
  <si>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</si>
  <si>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</si>
  <si>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</si>
  <si>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</si>
  <si>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</si>
  <si>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</si>
  <si>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</si>
  <si>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</si>
  <si>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</si>
  <si>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</si>
  <si>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</si>
  <si>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</si>
  <si>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</si>
  <si>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</si>
  <si>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</si>
  <si>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</si>
  <si>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</si>
  <si>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</si>
  <si>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</si>
  <si>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</si>
  <si>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</si>
  <si>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</si>
  <si>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</si>
  <si>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</si>
  <si>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</si>
  <si>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</si>
  <si>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</si>
  <si>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</si>
  <si>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</si>
  <si>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</si>
  <si>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</si>
  <si>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</si>
  <si>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</si>
  <si>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</si>
  <si>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</si>
  <si>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</si>
  <si>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</si>
  <si>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</si>
  <si>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</si>
  <si>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</si>
  <si>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</si>
  <si>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</si>
  <si>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</si>
  <si>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</si>
  <si>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</si>
  <si>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</si>
  <si>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</si>
  <si>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</si>
  <si>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</si>
  <si>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</si>
  <si>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</si>
  <si>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</si>
  <si>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</si>
  <si>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</si>
  <si>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</si>
  <si>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</si>
  <si>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</si>
  <si>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</si>
  <si>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</si>
  <si>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</si>
  <si>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</si>
  <si>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</si>
  <si>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</si>
  <si>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</si>
  <si>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</si>
  <si>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</si>
  <si>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</si>
  <si>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</si>
  <si>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</si>
  <si>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</si>
  <si>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</si>
  <si>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</si>
  <si>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</si>
  <si>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</si>
  <si>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</si>
  <si>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</si>
  <si>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</si>
  <si>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</si>
  <si>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</si>
  <si>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</si>
  <si>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</si>
  <si>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</si>
  <si>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</si>
  <si>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</si>
  <si>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</si>
  <si>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</si>
  <si>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</si>
  <si>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</si>
  <si>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</si>
  <si>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</si>
  <si>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</si>
  <si>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</si>
  <si>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</si>
  <si>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</si>
  <si>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</si>
  <si>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</si>
  <si>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</si>
  <si>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</si>
  <si>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</si>
  <si>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</si>
  <si>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</si>
  <si>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</si>
  <si>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</si>
  <si>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</si>
  <si>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</si>
  <si>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</si>
  <si>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</si>
  <si>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</si>
  <si>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</si>
  <si>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</si>
  <si>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</si>
  <si>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</si>
  <si>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</si>
  <si>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</si>
  <si>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</si>
  <si>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</si>
  <si>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</si>
  <si>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</si>
  <si>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</si>
  <si>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</si>
  <si>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</si>
  <si>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</si>
  <si>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</si>
  <si>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</si>
  <si>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</si>
  <si>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</si>
  <si>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</si>
  <si>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</si>
  <si>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</si>
  <si>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</si>
  <si>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</si>
  <si>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</si>
  <si>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</si>
  <si>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</si>
  <si>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</si>
  <si>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</si>
  <si>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</si>
  <si>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</si>
  <si>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</si>
  <si>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</si>
  <si>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</si>
  <si>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</si>
  <si>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</si>
  <si>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</si>
  <si>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</si>
  <si>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</si>
  <si>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</si>
  <si>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</si>
  <si>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</si>
  <si>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</si>
  <si>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</si>
  <si>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</si>
  <si>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</si>
  <si>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</si>
  <si>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</si>
  <si>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</si>
  <si>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</si>
  <si>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</si>
  <si>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</si>
  <si>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</si>
  <si>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</si>
  <si>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</si>
  <si>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</si>
  <si>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</si>
  <si>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</si>
  <si>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</si>
  <si>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</si>
  <si>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</si>
  <si>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</si>
  <si>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</si>
  <si>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</si>
  <si>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</si>
  <si>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</si>
  <si>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</si>
  <si>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</si>
  <si>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</si>
  <si>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</si>
  <si>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</si>
  <si>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</si>
  <si>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</si>
  <si>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</si>
  <si>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</si>
  <si>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</si>
  <si>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</si>
  <si>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</si>
  <si>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</si>
  <si>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</si>
  <si>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</si>
  <si>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</si>
  <si>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</si>
  <si>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</si>
  <si>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</si>
  <si>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</si>
  <si>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</si>
  <si>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</si>
  <si>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</si>
  <si>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</si>
  <si>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</si>
  <si>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</si>
  <si>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</si>
  <si>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</si>
  <si>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</si>
  <si>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</si>
  <si>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</si>
  <si>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</si>
  <si>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</si>
  <si>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</si>
  <si>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</si>
  <si>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</si>
  <si>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</si>
  <si>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</si>
  <si>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</si>
  <si>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</si>
  <si>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</si>
  <si>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</si>
  <si>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</si>
  <si>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</si>
  <si>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</si>
  <si>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</si>
  <si>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</si>
  <si>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</si>
  <si>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</si>
  <si>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</si>
  <si>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</si>
  <si>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</si>
  <si>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</si>
  <si>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</si>
  <si>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</si>
  <si>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</si>
  <si>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</si>
  <si>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</si>
  <si>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</si>
  <si>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</si>
  <si>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</si>
  <si>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</si>
  <si>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</si>
  <si>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</si>
  <si>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</si>
  <si>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</si>
  <si>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</si>
  <si>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</si>
  <si>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</si>
  <si>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</si>
  <si>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</si>
  <si>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</si>
  <si>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</si>
  <si>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</si>
  <si>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</si>
  <si>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</si>
  <si>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</si>
  <si>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</si>
  <si>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</si>
  <si>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</si>
  <si>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</si>
  <si>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</si>
  <si>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</si>
  <si>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</si>
  <si>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</si>
  <si>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</si>
  <si>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</si>
  <si>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</si>
  <si>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</si>
  <si>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</si>
  <si>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</si>
  <si>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</si>
  <si>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</si>
  <si>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</si>
  <si>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</si>
  <si>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</si>
  <si>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</si>
  <si>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</si>
  <si>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</si>
  <si>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</si>
  <si>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</si>
  <si>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</si>
  <si>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</si>
  <si>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</si>
  <si>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</si>
  <si>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</si>
  <si>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</si>
  <si>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</si>
  <si>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</si>
  <si>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</si>
  <si>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</si>
  <si>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</si>
  <si>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</si>
  <si>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</si>
  <si>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</si>
  <si>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</si>
  <si>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</si>
  <si>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</si>
  <si>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</si>
  <si>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</si>
  <si>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</si>
  <si>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</si>
  <si>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</si>
  <si>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</si>
  <si>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</si>
  <si>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</si>
  <si>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</si>
  <si>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</si>
  <si>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</si>
  <si>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</si>
  <si>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</si>
  <si>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</si>
  <si>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</si>
  <si>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</si>
  <si>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</si>
  <si>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</si>
  <si>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</si>
  <si>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</si>
  <si>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</si>
  <si>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</si>
  <si>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</si>
  <si>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</si>
  <si>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</si>
  <si>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</si>
  <si>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</si>
  <si>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</si>
  <si>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</si>
  <si>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</si>
  <si>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</si>
  <si>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</si>
  <si>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</si>
  <si>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</si>
  <si>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</si>
  <si>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</si>
  <si>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</si>
  <si>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</si>
  <si>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</si>
  <si>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</si>
  <si>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</si>
  <si>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</si>
  <si>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</si>
  <si>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</si>
  <si>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</si>
  <si>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</si>
  <si>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</si>
  <si>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</si>
  <si>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</si>
  <si>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</si>
  <si>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</si>
  <si>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</si>
  <si>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</si>
  <si>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</si>
  <si>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</si>
  <si>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</si>
  <si>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</si>
  <si>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</si>
  <si>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</si>
  <si>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</si>
  <si>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</si>
  <si>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</si>
  <si>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</si>
  <si>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</si>
  <si>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</si>
  <si>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</si>
  <si>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</si>
  <si>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</si>
  <si>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</si>
  <si>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</si>
  <si>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</si>
  <si>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</si>
  <si>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</si>
  <si>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</si>
  <si>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</si>
  <si>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</si>
  <si>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</si>
  <si>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</si>
  <si>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</si>
  <si>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</si>
  <si>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</si>
  <si>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</si>
  <si>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</si>
  <si>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</si>
  <si>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</si>
  <si>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</si>
  <si>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</si>
  <si>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</si>
  <si>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</si>
  <si>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</si>
  <si>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</si>
  <si>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</si>
  <si>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</si>
  <si>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</si>
  <si>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</si>
  <si>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</si>
  <si>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</si>
  <si>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</si>
  <si>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</si>
  <si>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</si>
  <si>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</si>
  <si>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</si>
  <si>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</si>
  <si>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</si>
  <si>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</si>
  <si>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</si>
  <si>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</si>
  <si>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</si>
  <si>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</si>
  <si>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</si>
  <si>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</si>
  <si>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</si>
  <si>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</si>
  <si>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</si>
  <si>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</si>
  <si>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</si>
  <si>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</si>
  <si>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</si>
  <si>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</si>
  <si>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</si>
  <si>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</si>
  <si>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</si>
  <si>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</si>
  <si>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</si>
  <si>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</si>
  <si>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</si>
  <si>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</si>
  <si>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</si>
  <si>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</si>
  <si>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</si>
  <si>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</si>
  <si>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</si>
  <si>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</si>
  <si>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</si>
  <si>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</si>
  <si>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</si>
  <si>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</si>
  <si>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</si>
  <si>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</si>
  <si>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</si>
  <si>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</si>
  <si>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</si>
  <si>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</si>
  <si>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</si>
  <si>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</si>
  <si>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</si>
  <si>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</si>
  <si>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</si>
  <si>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</si>
  <si>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</si>
  <si>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</si>
  <si>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</si>
  <si>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</si>
  <si>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</si>
  <si>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</si>
  <si>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</si>
  <si>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</si>
  <si>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</si>
  <si>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</si>
  <si>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</si>
  <si>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</si>
  <si>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</si>
  <si>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</si>
  <si>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</si>
  <si>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</si>
  <si>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</si>
  <si>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</si>
  <si>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</si>
  <si>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</si>
  <si>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</si>
  <si>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</si>
  <si>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</si>
  <si>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</si>
  <si>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</si>
  <si>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</si>
  <si>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</si>
  <si>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</si>
  <si>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</si>
  <si>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</si>
  <si>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</si>
  <si>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</si>
  <si>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</si>
  <si>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</si>
  <si>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</si>
  <si>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</si>
  <si>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</si>
  <si>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</si>
  <si>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</si>
  <si>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</si>
  <si>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</si>
  <si>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</si>
  <si>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</si>
  <si>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</si>
  <si>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</si>
  <si>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</si>
  <si>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</si>
  <si>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</si>
  <si>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</si>
  <si>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</si>
  <si>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</si>
  <si>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</si>
  <si>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</si>
  <si>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</si>
  <si>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</si>
  <si>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</si>
  <si>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</si>
  <si>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</si>
  <si>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</si>
  <si>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</si>
  <si>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</si>
  <si>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</si>
  <si>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</si>
  <si>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</si>
  <si>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</si>
  <si>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</si>
  <si>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</si>
  <si>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</si>
  <si>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</si>
  <si>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</si>
  <si>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</si>
  <si>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</si>
  <si>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</si>
  <si>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</si>
  <si>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</si>
  <si>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</si>
  <si>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</si>
  <si>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</si>
  <si>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</si>
  <si>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</si>
  <si>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</si>
  <si>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</si>
  <si>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</si>
  <si>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</si>
  <si>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</si>
  <si>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</si>
  <si>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</si>
  <si>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</si>
  <si>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</si>
  <si>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</si>
  <si>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</si>
  <si>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</si>
  <si>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</si>
  <si>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</si>
  <si>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</si>
  <si>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</si>
  <si>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</si>
  <si>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</si>
  <si>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</si>
  <si>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</si>
  <si>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</si>
  <si>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</si>
  <si>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</si>
  <si>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</si>
  <si>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</si>
  <si>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</si>
  <si>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</si>
  <si>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</si>
  <si>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</si>
  <si>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</si>
  <si>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</si>
  <si>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</si>
  <si>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</si>
  <si>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</si>
  <si>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</si>
  <si>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</si>
  <si>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</si>
  <si>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</si>
  <si>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</si>
  <si>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</si>
  <si>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</si>
  <si>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</si>
  <si>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</si>
  <si>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</si>
  <si>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</si>
  <si>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</si>
  <si>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</si>
  <si>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</si>
  <si>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</si>
  <si>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</si>
  <si>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</si>
  <si>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</si>
  <si>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</si>
  <si>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</si>
  <si>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</si>
  <si>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</si>
  <si>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</si>
  <si>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</si>
  <si>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</si>
  <si>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</si>
  <si>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</si>
  <si>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</si>
  <si>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</si>
  <si>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</si>
  <si>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</si>
  <si>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</si>
  <si>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</si>
  <si>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</si>
  <si>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</si>
  <si>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</si>
  <si>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</si>
  <si>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</si>
  <si>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</si>
  <si>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</si>
  <si>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</si>
  <si>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</si>
  <si>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</si>
  <si>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</si>
  <si>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</si>
  <si>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</si>
  <si>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</si>
  <si>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</si>
  <si>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</si>
  <si>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</si>
  <si>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</si>
  <si>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</si>
  <si>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</si>
  <si>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</si>
  <si>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</si>
  <si>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</si>
  <si>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</si>
  <si>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</si>
  <si>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</si>
  <si>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</si>
  <si>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</si>
  <si>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</si>
  <si>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</si>
  <si>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</si>
  <si>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</si>
  <si>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</si>
  <si>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</si>
  <si>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</si>
  <si>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</si>
  <si>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</si>
  <si>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</si>
  <si>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</si>
  <si>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</si>
  <si>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</si>
  <si>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</si>
  <si>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</si>
  <si>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</si>
  <si>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</si>
  <si>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</si>
  <si>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</si>
  <si>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</si>
  <si>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</si>
  <si>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</si>
  <si>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</si>
  <si>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</si>
  <si>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</si>
  <si>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</si>
  <si>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</si>
  <si>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</si>
  <si>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</si>
  <si>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</si>
  <si>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</si>
  <si>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</si>
  <si>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</si>
  <si>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</si>
  <si>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</si>
  <si>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</si>
  <si>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</si>
  <si>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</si>
  <si>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</si>
  <si>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</si>
  <si>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</si>
  <si>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</si>
  <si>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</si>
  <si>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</si>
  <si>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</si>
  <si>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</si>
  <si>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</si>
  <si>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</si>
  <si>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</si>
  <si>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</si>
  <si>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</si>
  <si>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</si>
  <si>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</si>
  <si>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</si>
  <si>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</si>
  <si>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</si>
  <si>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</si>
  <si>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</si>
  <si>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</si>
  <si>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</si>
  <si>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</si>
  <si>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</si>
  <si>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</si>
  <si>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</si>
  <si>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</si>
  <si>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</si>
  <si>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</si>
  <si>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</si>
  <si>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</si>
  <si>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</si>
  <si>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</si>
  <si>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</si>
  <si>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</si>
  <si>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</si>
  <si>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</si>
  <si>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</si>
  <si>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</si>
  <si>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</si>
  <si>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</si>
  <si>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</si>
  <si>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</si>
  <si>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</si>
  <si>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</si>
  <si>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</si>
  <si>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</si>
  <si>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</si>
  <si>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</si>
  <si>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</si>
  <si>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</si>
  <si>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</si>
  <si>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</si>
  <si>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</si>
  <si>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</si>
  <si>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</si>
  <si>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</si>
  <si>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</si>
  <si>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</si>
  <si>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</si>
  <si>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</si>
  <si>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</si>
  <si>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</si>
  <si>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</si>
  <si>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</si>
  <si>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</si>
  <si>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</si>
  <si>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</si>
  <si>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</si>
  <si>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</si>
  <si>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</si>
  <si>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</si>
  <si>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</si>
  <si>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</si>
  <si>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</si>
  <si>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</si>
  <si>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</si>
  <si>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</si>
  <si>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</si>
  <si>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</si>
  <si>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</si>
  <si>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</si>
  <si>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</si>
  <si>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</si>
  <si>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</si>
  <si>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</si>
  <si>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</si>
  <si>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</si>
  <si>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</si>
  <si>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</si>
  <si>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</si>
  <si>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</si>
  <si>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</si>
  <si>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</si>
  <si>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</si>
  <si>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</si>
  <si>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</si>
  <si>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</si>
  <si>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</si>
  <si>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</si>
  <si>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</si>
  <si>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</si>
  <si>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</si>
  <si>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</si>
  <si>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</si>
  <si>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</si>
  <si>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</si>
  <si>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</si>
  <si>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</si>
  <si>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</si>
  <si>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</si>
  <si>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</si>
  <si>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</si>
  <si>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</si>
  <si>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</si>
  <si>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</si>
  <si>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</si>
  <si>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</si>
  <si>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</si>
  <si>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</si>
  <si>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</si>
  <si>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</si>
  <si>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</si>
  <si>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</si>
  <si>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</si>
  <si>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</si>
  <si>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</si>
  <si>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</si>
  <si>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</si>
  <si>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</si>
  <si>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</si>
  <si>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</si>
  <si>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</si>
  <si>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</si>
  <si>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</si>
  <si>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</si>
  <si>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</si>
  <si>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</si>
  <si>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</si>
  <si>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</si>
  <si>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</si>
  <si>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</si>
  <si>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</si>
  <si>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</si>
  <si>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</si>
  <si>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</si>
  <si>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</si>
  <si>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</si>
  <si>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</si>
  <si>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</si>
  <si>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</si>
  <si>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</si>
  <si>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</si>
  <si>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</si>
  <si>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</si>
  <si>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</si>
  <si>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</si>
  <si>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</si>
  <si>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</si>
  <si>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</si>
  <si>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</si>
  <si>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</si>
  <si>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</si>
  <si>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</si>
  <si>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</si>
  <si>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</si>
  <si>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</si>
  <si>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</si>
  <si>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</si>
  <si>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</si>
  <si>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</si>
  <si>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</si>
  <si>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</si>
  <si>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</si>
  <si>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</si>
  <si>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</si>
  <si>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</si>
  <si>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</si>
  <si>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</si>
  <si>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</si>
  <si>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</si>
  <si>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</si>
  <si>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</si>
  <si>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</si>
  <si>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</si>
  <si>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</si>
  <si>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</si>
  <si>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</si>
  <si>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</si>
  <si>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</si>
  <si>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</si>
  <si>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</si>
  <si>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</si>
  <si>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</si>
  <si>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</si>
  <si>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</si>
  <si>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</si>
  <si>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</si>
  <si>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</si>
  <si>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</si>
  <si>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</si>
  <si>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</si>
  <si>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</si>
  <si>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</si>
  <si>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</si>
  <si>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</si>
  <si>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</si>
  <si>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</si>
  <si>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</si>
  <si>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</si>
  <si>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</si>
  <si>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</si>
  <si>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</si>
  <si>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</si>
  <si>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</si>
  <si>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</si>
  <si>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</si>
  <si>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</si>
  <si>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</si>
  <si>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</si>
  <si>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</si>
  <si>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</si>
  <si>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</si>
  <si>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</si>
  <si>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</si>
  <si>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</si>
  <si>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</si>
  <si>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</si>
  <si>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</si>
  <si>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</si>
  <si>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</si>
  <si>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</si>
  <si>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</si>
  <si>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</si>
  <si>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</si>
  <si>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</si>
  <si>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</si>
  <si>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</si>
  <si>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</si>
  <si>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</si>
  <si>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</si>
  <si>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</si>
  <si>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</si>
  <si>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</si>
  <si>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</si>
  <si>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</si>
  <si>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</si>
  <si>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</si>
  <si>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</si>
  <si>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</si>
  <si>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</si>
  <si>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</si>
  <si>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</si>
  <si>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</si>
  <si>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</si>
  <si>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</si>
  <si>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</si>
  <si>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</si>
  <si>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</si>
  <si>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</si>
  <si>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</si>
  <si>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</si>
  <si>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</si>
  <si>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</si>
  <si>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</si>
  <si>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</si>
  <si>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</si>
  <si>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</si>
  <si>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</si>
  <si>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</si>
  <si>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</si>
  <si>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</si>
  <si>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</si>
  <si>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</si>
  <si>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</si>
  <si>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</si>
  <si>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</si>
  <si>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</si>
  <si>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</si>
  <si>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</si>
  <si>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</si>
  <si>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</si>
  <si>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</si>
  <si>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</si>
  <si>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</si>
  <si>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</si>
  <si>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</si>
  <si>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</si>
  <si>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</si>
  <si>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</si>
  <si>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</si>
  <si>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</si>
  <si>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</si>
  <si>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</si>
  <si>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</si>
  <si>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</si>
  <si>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</si>
  <si>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</si>
  <si>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</si>
  <si>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</si>
  <si>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</si>
  <si>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</si>
  <si>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</si>
  <si>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</si>
  <si>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</si>
  <si>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</si>
  <si>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</si>
  <si>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</si>
  <si>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</si>
  <si>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</si>
  <si>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</si>
  <si>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</si>
  <si>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</si>
  <si>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</si>
  <si>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</si>
  <si>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</si>
  <si>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</si>
  <si>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</si>
  <si>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</si>
  <si>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</si>
  <si>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</si>
  <si>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</si>
  <si>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</si>
  <si>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</si>
  <si>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</si>
  <si>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</si>
  <si>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</si>
  <si>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</si>
  <si>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</si>
  <si>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</si>
  <si>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</si>
  <si>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</si>
  <si>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</si>
  <si>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</si>
  <si>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</si>
  <si>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</si>
  <si>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</si>
  <si>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</si>
  <si>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</si>
  <si>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</si>
  <si>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</si>
  <si>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</si>
  <si>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</si>
  <si>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</si>
  <si>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</si>
  <si>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</si>
  <si>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</si>
  <si>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</si>
  <si>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</si>
  <si>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</si>
  <si>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</si>
  <si>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</si>
  <si>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</si>
  <si>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</si>
  <si>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</si>
  <si>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</si>
  <si>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</si>
  <si>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</si>
  <si>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</si>
  <si>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</si>
  <si>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</si>
  <si>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</si>
  <si>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</si>
  <si>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</si>
  <si>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</si>
  <si>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</si>
  <si>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</si>
  <si>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</si>
  <si>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</si>
  <si>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</si>
  <si>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</si>
  <si>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</si>
  <si>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</si>
  <si>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</si>
  <si>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</si>
  <si>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</si>
  <si>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</si>
  <si>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</si>
  <si>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</si>
  <si>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</si>
  <si>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</si>
  <si>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</si>
  <si>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</si>
  <si>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</si>
  <si>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</si>
  <si>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</si>
  <si>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</si>
  <si>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</si>
  <si>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</si>
  <si>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</si>
  <si>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</si>
  <si>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</si>
  <si>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</si>
  <si>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</si>
  <si>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</si>
  <si>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</si>
  <si>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</si>
  <si>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</si>
  <si>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</si>
  <si>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</si>
  <si>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</si>
  <si>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</si>
  <si>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</si>
  <si>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</si>
  <si>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</si>
  <si>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</si>
  <si>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</si>
  <si>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</si>
  <si>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</si>
  <si>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</si>
  <si>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</si>
  <si>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</si>
  <si>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</si>
  <si>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</si>
  <si>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</si>
  <si>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</si>
  <si>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</si>
  <si>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</si>
  <si>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</si>
  <si>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</si>
  <si>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</si>
  <si>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</si>
  <si>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</si>
  <si>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</si>
  <si>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</si>
  <si>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</si>
  <si>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</si>
  <si>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</si>
  <si>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</si>
  <si>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</si>
  <si>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</si>
  <si>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</si>
  <si>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</si>
  <si>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</si>
  <si>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</si>
  <si>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</si>
  <si>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</si>
  <si>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</si>
  <si>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</si>
  <si>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</si>
  <si>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</si>
  <si>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</si>
  <si>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</si>
  <si>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</si>
  <si>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</si>
  <si>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</si>
  <si>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</si>
  <si>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</si>
  <si>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</si>
  <si>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</si>
  <si>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</si>
  <si>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</si>
  <si>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</si>
  <si>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</si>
  <si>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</si>
  <si>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</si>
  <si>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</si>
  <si>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</si>
  <si>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</si>
  <si>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</si>
  <si>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</si>
  <si>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</si>
  <si>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</si>
  <si>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</si>
  <si>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</si>
  <si>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</si>
  <si>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</si>
  <si>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</si>
  <si>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</si>
  <si>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</si>
  <si>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</si>
  <si>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</si>
  <si>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</si>
  <si>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</si>
  <si>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</si>
  <si>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</si>
  <si>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</si>
  <si>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</si>
  <si>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</si>
  <si>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</si>
  <si>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</si>
  <si>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</si>
  <si>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</si>
  <si>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</si>
  <si>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</si>
  <si>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</si>
  <si>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</si>
  <si>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</si>
  <si>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</si>
  <si>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</si>
  <si>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</si>
  <si>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</si>
  <si>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</si>
  <si>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</si>
  <si>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</si>
  <si>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</si>
  <si>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</si>
  <si>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</si>
  <si>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</si>
  <si>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</si>
  <si>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</si>
  <si>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</si>
  <si>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</si>
  <si>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</si>
  <si>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</si>
  <si>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</si>
  <si>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</si>
  <si>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</si>
  <si>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</si>
  <si>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</si>
  <si>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</si>
  <si>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</si>
  <si>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</si>
  <si>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</si>
  <si>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</si>
  <si>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</si>
  <si>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</si>
  <si>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</si>
  <si>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</si>
  <si>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</si>
  <si>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</si>
  <si>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</si>
  <si>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</si>
  <si>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</si>
  <si>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</si>
  <si>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</si>
  <si>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</si>
  <si>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</si>
  <si>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</si>
  <si>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</si>
  <si>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</si>
  <si>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</si>
  <si>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</si>
  <si>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</si>
  <si>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</si>
  <si>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</si>
  <si>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</si>
  <si>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</si>
  <si>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</si>
  <si>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</si>
  <si>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</si>
  <si>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</si>
  <si>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</si>
  <si>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</si>
  <si>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</si>
  <si>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</si>
  <si>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</si>
  <si>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</si>
  <si>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</si>
  <si>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</si>
  <si>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</si>
  <si>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</si>
  <si>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</si>
  <si>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</si>
  <si>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</si>
  <si>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</si>
  <si>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</si>
  <si>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</si>
  <si>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</si>
  <si>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</si>
  <si>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</si>
  <si>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</si>
  <si>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</si>
  <si>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</si>
  <si>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</si>
  <si>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</si>
  <si>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</si>
  <si>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</si>
  <si>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</si>
  <si>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</si>
  <si>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</si>
  <si>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</si>
  <si>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</si>
  <si>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</si>
  <si>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</si>
  <si>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</si>
  <si>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</si>
  <si>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</si>
  <si>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</si>
  <si>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</si>
  <si>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</si>
  <si>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</si>
  <si>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</si>
  <si>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</si>
  <si>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</si>
  <si>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</si>
  <si>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</si>
  <si>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</si>
  <si>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</si>
  <si>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</si>
  <si>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</si>
  <si>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</si>
  <si>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</si>
  <si>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</si>
  <si>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</si>
  <si>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</si>
  <si>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</si>
  <si>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</si>
  <si>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</si>
  <si>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</si>
  <si>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</si>
  <si>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</si>
  <si>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</si>
  <si>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</si>
  <si>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</si>
  <si>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</si>
  <si>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</si>
  <si>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</si>
  <si>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</si>
  <si>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</si>
  <si>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</si>
  <si>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</si>
  <si>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</si>
  <si>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</si>
  <si>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</si>
  <si>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</si>
  <si>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</si>
  <si>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</si>
  <si>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</si>
  <si>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</si>
  <si>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</si>
  <si>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</si>
  <si>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</si>
  <si>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</si>
  <si>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</si>
  <si>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</si>
  <si>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</si>
  <si>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</si>
  <si>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</si>
  <si>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</si>
  <si>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</si>
  <si>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</si>
  <si>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</si>
  <si>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</si>
  <si>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</si>
  <si>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</si>
  <si>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</si>
  <si>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</si>
  <si>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</si>
  <si>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</si>
  <si>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</si>
  <si>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</si>
  <si>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</si>
  <si>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</si>
  <si>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</si>
  <si>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</si>
  <si>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</si>
  <si>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</si>
  <si>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</si>
  <si>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</si>
  <si>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</si>
  <si>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</si>
  <si>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</si>
  <si>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</si>
  <si>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</si>
  <si>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</si>
  <si>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</si>
  <si>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</si>
  <si>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</si>
  <si>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</si>
  <si>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</si>
  <si>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</si>
  <si>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</si>
  <si>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</si>
  <si>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</si>
  <si>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</si>
  <si>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</si>
  <si>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</si>
  <si>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</si>
  <si>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</si>
  <si>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</si>
  <si>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</si>
  <si>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</si>
  <si>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</si>
  <si>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</si>
  <si>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</si>
  <si>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</si>
  <si>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</si>
  <si>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</si>
  <si>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</si>
  <si>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</si>
  <si>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</si>
  <si>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</si>
  <si>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</si>
  <si>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</si>
  <si>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</si>
  <si>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</si>
  <si>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</si>
  <si>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</si>
  <si>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</si>
  <si>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</si>
  <si>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</si>
  <si>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</si>
  <si>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</si>
  <si>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</si>
  <si>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</si>
  <si>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</si>
  <si>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</si>
  <si>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</si>
  <si>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</si>
  <si>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</si>
  <si>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</si>
  <si>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</si>
  <si>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</si>
  <si>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</si>
  <si>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</si>
  <si>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</si>
  <si>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</si>
  <si>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</si>
  <si>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</si>
  <si>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</si>
  <si>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</si>
  <si>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</si>
  <si>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</si>
  <si>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</si>
  <si>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</si>
  <si>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</si>
  <si>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</si>
  <si>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</si>
  <si>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</si>
  <si>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</si>
  <si>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</si>
  <si>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</si>
  <si>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</si>
  <si>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</si>
  <si>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</si>
  <si>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</si>
  <si>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</si>
  <si>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</si>
  <si>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</si>
  <si>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</si>
  <si>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</si>
  <si>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</si>
  <si>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</si>
  <si>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</si>
  <si>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</si>
  <si>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</si>
  <si>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</si>
  <si>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</si>
  <si>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</si>
  <si>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</si>
  <si>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</si>
  <si>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</si>
  <si>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</si>
  <si>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</si>
  <si>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</si>
  <si>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</si>
  <si>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</si>
  <si>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</si>
  <si>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</si>
  <si>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</si>
  <si>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</si>
  <si>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</si>
  <si>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</si>
  <si>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</si>
  <si>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</si>
  <si>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</si>
  <si>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</si>
  <si>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</si>
  <si>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</si>
  <si>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</si>
  <si>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</si>
  <si>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</si>
  <si>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</si>
  <si>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</si>
  <si>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</si>
  <si>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</si>
  <si>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</si>
  <si>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</si>
  <si>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</si>
  <si>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</si>
  <si>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</si>
  <si>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</si>
  <si>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</si>
  <si>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</si>
  <si>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</si>
  <si>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</si>
  <si>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</si>
  <si>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</si>
  <si>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</si>
  <si>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</si>
  <si>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</si>
  <si>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</si>
  <si>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</si>
  <si>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</si>
  <si>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</si>
  <si>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</si>
  <si>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</si>
  <si>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</si>
  <si>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</si>
  <si>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</si>
  <si>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</si>
  <si>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</si>
  <si>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</si>
  <si>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</si>
  <si>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</si>
  <si>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</si>
  <si>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</si>
  <si>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</si>
  <si>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</si>
  <si>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</si>
  <si>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</si>
  <si>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</si>
  <si>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</si>
  <si>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</si>
  <si>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</si>
  <si>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</si>
  <si>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</si>
  <si>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</si>
  <si>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</si>
  <si>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</si>
  <si>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</si>
  <si>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</si>
  <si>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</si>
  <si>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</si>
  <si>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</si>
  <si>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</si>
  <si>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</si>
  <si>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</si>
  <si>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</si>
  <si>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</si>
  <si>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</si>
  <si>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</si>
  <si>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</si>
  <si>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</si>
  <si>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</si>
  <si>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</si>
  <si>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</si>
  <si>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</si>
  <si>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</si>
  <si>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</si>
  <si>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</si>
  <si>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</si>
  <si>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</si>
  <si>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</si>
  <si>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</si>
  <si>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</si>
  <si>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</si>
  <si>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</si>
  <si>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</si>
  <si>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</si>
  <si>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</si>
  <si>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</si>
  <si>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</si>
  <si>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</si>
  <si>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</si>
  <si>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</si>
  <si>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</si>
  <si>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</si>
  <si>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</si>
  <si>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</si>
  <si>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</si>
  <si>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</si>
  <si>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</si>
  <si>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</si>
  <si>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</si>
  <si>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</si>
  <si>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</si>
  <si>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</si>
  <si>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</si>
  <si>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</si>
  <si>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</si>
  <si>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</si>
  <si>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</si>
  <si>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</si>
  <si>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</si>
  <si>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</si>
  <si>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</si>
  <si>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</si>
  <si>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</si>
  <si>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</si>
  <si>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</si>
  <si>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</si>
  <si>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</si>
  <si>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</si>
  <si>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</si>
  <si>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</si>
  <si>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</si>
  <si>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</si>
  <si>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</si>
  <si>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</si>
  <si>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</si>
  <si>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</si>
  <si>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</si>
  <si>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</si>
  <si>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</si>
  <si>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</si>
  <si>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</si>
  <si>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</si>
  <si>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</si>
  <si>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</si>
  <si>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</si>
  <si>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</si>
  <si>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</si>
  <si>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</si>
  <si>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</si>
  <si>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</si>
  <si>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</si>
  <si>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</si>
  <si>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</si>
  <si>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</si>
  <si>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</si>
  <si>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</si>
  <si>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</si>
  <si>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</si>
  <si>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</si>
  <si>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</si>
  <si>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</si>
  <si>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</si>
  <si>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</si>
  <si>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</si>
  <si>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</si>
  <si>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</si>
  <si>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</si>
  <si>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</si>
  <si>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</si>
  <si>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</si>
  <si>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</si>
  <si>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</si>
  <si>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</si>
  <si>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</si>
  <si>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</si>
  <si>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</si>
  <si>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</si>
  <si>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</si>
  <si>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</si>
  <si>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</si>
  <si>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</si>
  <si>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</si>
  <si>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</si>
  <si>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</si>
  <si>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</si>
  <si>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</si>
  <si>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</si>
  <si>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</si>
  <si>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</si>
  <si>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</si>
  <si>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</si>
  <si>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</si>
  <si>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</si>
  <si>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</si>
  <si>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</si>
  <si>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</si>
  <si>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</si>
  <si>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</si>
  <si>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</si>
  <si>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</si>
  <si>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</si>
  <si>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</si>
  <si>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</si>
  <si>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</si>
  <si>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</si>
  <si>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</si>
  <si>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</si>
  <si>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</si>
  <si>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</si>
  <si>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</si>
  <si>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</si>
  <si>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</si>
  <si>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</si>
  <si>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</si>
  <si>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</si>
  <si>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</si>
  <si>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</si>
  <si>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</si>
  <si>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</si>
  <si>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</si>
  <si>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</si>
  <si>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</si>
  <si>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</si>
  <si>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</si>
  <si>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</si>
  <si>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</si>
  <si>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</si>
  <si>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</si>
  <si>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</si>
  <si>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</si>
  <si>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</si>
  <si>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</si>
  <si>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</si>
  <si>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</si>
  <si>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</si>
  <si>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</si>
  <si>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</si>
  <si>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</si>
  <si>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</si>
  <si>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</si>
  <si>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</si>
  <si>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</si>
  <si>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</si>
  <si>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</si>
  <si>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</si>
  <si>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</si>
  <si>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</si>
  <si>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</si>
  <si>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</si>
  <si>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</si>
  <si>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</si>
  <si>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</si>
  <si>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</si>
  <si>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</si>
  <si>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</si>
  <si>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</si>
  <si>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</si>
  <si>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</si>
  <si>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</si>
  <si>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</si>
  <si>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</si>
  <si>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</si>
  <si>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</si>
  <si>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</si>
  <si>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</si>
  <si>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</si>
  <si>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</si>
  <si>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</si>
  <si>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</si>
  <si>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</si>
  <si>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</si>
  <si>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</si>
  <si>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</si>
  <si>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</si>
  <si>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</si>
  <si>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</si>
  <si>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</si>
  <si>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</si>
  <si>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</si>
  <si>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</si>
  <si>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</si>
  <si>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</si>
  <si>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</si>
  <si>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</si>
  <si>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</si>
  <si>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</si>
  <si>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</si>
  <si>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</si>
  <si>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</si>
  <si>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</si>
  <si>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</si>
  <si>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</si>
  <si>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</si>
  <si>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</si>
  <si>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</si>
  <si>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</si>
  <si>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</si>
  <si>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</si>
  <si>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</si>
  <si>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</si>
  <si>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</si>
  <si>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</si>
  <si>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</si>
  <si>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</si>
  <si>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</si>
  <si>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</si>
  <si>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</si>
  <si>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</si>
  <si>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</si>
  <si>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</si>
  <si>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</si>
  <si>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</si>
  <si>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</si>
  <si>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</si>
  <si>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</si>
  <si>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</si>
  <si>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</si>
  <si>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</si>
  <si>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</si>
  <si>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</si>
  <si>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</si>
  <si>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</si>
  <si>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</si>
  <si>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</si>
  <si>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</si>
  <si>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</si>
  <si>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</si>
  <si>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</si>
  <si>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</si>
  <si>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</si>
  <si>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</si>
  <si>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</si>
  <si>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</si>
  <si>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</si>
  <si>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</si>
  <si>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</si>
  <si>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</si>
  <si>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</si>
  <si>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</si>
  <si>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</si>
  <si>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</si>
  <si>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</si>
  <si>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</si>
  <si>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</si>
  <si>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</si>
  <si>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</si>
  <si>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</si>
  <si>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</si>
  <si>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</si>
  <si>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</si>
  <si>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</si>
  <si>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</si>
  <si>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</si>
  <si>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</si>
  <si>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</si>
  <si>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</si>
  <si>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</si>
  <si>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</si>
  <si>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</si>
  <si>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</si>
  <si>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</si>
  <si>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</si>
  <si>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</si>
  <si>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</si>
  <si>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</si>
  <si>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</si>
  <si>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</si>
  <si>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</si>
  <si>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</si>
  <si>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</si>
  <si>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</si>
  <si>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</si>
  <si>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</si>
  <si>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</si>
  <si>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</si>
  <si>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</si>
  <si>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</si>
  <si>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</si>
  <si>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</si>
  <si>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</si>
  <si>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</si>
  <si>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</si>
  <si>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</si>
  <si>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</si>
  <si>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</si>
  <si>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</si>
  <si>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</si>
  <si>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</si>
  <si>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</si>
  <si>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</si>
  <si>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</si>
  <si>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</si>
  <si>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</si>
  <si>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</si>
  <si>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</si>
  <si>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</si>
  <si>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</si>
  <si>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</si>
  <si>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</si>
  <si>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</si>
  <si>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</si>
  <si>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</si>
  <si>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</si>
  <si>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</si>
  <si>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</si>
  <si>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</si>
  <si>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</si>
  <si>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</si>
  <si>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</si>
  <si>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</si>
  <si>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</si>
  <si>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</si>
  <si>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</si>
  <si>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</si>
  <si>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</si>
  <si>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</si>
  <si>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</si>
  <si>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</si>
  <si>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</si>
  <si>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</si>
  <si>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</si>
  <si>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</si>
  <si>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</si>
  <si>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</si>
  <si>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</si>
  <si>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</si>
  <si>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</si>
  <si>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</si>
  <si>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</si>
  <si>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</si>
  <si>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</si>
  <si>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</si>
  <si>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</si>
  <si>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</si>
  <si>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</si>
  <si>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</si>
  <si>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</si>
  <si>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</si>
  <si>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</si>
  <si>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</si>
  <si>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</si>
  <si>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</si>
  <si>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</si>
  <si>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</si>
  <si>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</si>
  <si>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</si>
  <si>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</si>
  <si>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</si>
  <si>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</si>
  <si>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</si>
  <si>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</si>
  <si>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</si>
  <si>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</si>
  <si>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</si>
  <si>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</si>
  <si>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</si>
  <si>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</si>
  <si>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</si>
  <si>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</si>
  <si>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</si>
  <si>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</si>
  <si>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</si>
  <si>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</si>
  <si>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</si>
  <si>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</si>
  <si>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</si>
  <si>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</si>
  <si>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</si>
  <si>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</si>
  <si>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</si>
  <si>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</si>
  <si>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</si>
  <si>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</si>
  <si>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</si>
  <si>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</si>
  <si>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</si>
  <si>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</si>
  <si>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</si>
  <si>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</si>
  <si>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</si>
  <si>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</si>
  <si>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</si>
  <si>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</si>
  <si>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</si>
  <si>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</si>
  <si>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</si>
  <si>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</si>
  <si>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</si>
  <si>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</si>
  <si>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</si>
  <si>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</si>
  <si>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</si>
  <si>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</si>
  <si>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</si>
  <si>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</si>
  <si>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</si>
  <si>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</si>
  <si>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</si>
  <si>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</si>
  <si>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</si>
  <si>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</si>
  <si>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</si>
  <si>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</si>
  <si>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</si>
  <si>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</si>
  <si>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</si>
  <si>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</si>
  <si>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</si>
  <si>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</si>
  <si>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</si>
  <si>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</si>
  <si>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</si>
  <si>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</si>
  <si>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</si>
  <si>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</si>
  <si>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</si>
  <si>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</si>
  <si>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</si>
  <si>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</si>
  <si>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</si>
  <si>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</si>
  <si>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</si>
  <si>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</si>
  <si>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</si>
  <si>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</si>
  <si>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</si>
  <si>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</si>
  <si>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</si>
  <si>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</si>
  <si>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</si>
  <si>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</si>
  <si>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</si>
  <si>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</si>
  <si>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</si>
  <si>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</si>
  <si>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</si>
  <si>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</si>
  <si>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</si>
  <si>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</si>
  <si>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</si>
  <si>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</si>
  <si>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</si>
  <si>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</si>
  <si>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</si>
  <si>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</si>
  <si>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</si>
  <si>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</si>
  <si>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</si>
  <si>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</si>
  <si>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</si>
  <si>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</si>
  <si>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</si>
  <si>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</si>
  <si>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</si>
  <si>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</si>
  <si>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</si>
  <si>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</si>
  <si>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</si>
  <si>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</si>
  <si>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</si>
  <si>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</si>
  <si>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</si>
  <si>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</si>
  <si>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</si>
  <si>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</si>
  <si>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</si>
  <si>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</si>
  <si>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</si>
  <si>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</si>
  <si>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</si>
  <si>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</si>
  <si>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</si>
  <si>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</si>
  <si>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</si>
  <si>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</si>
  <si>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</si>
  <si>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</si>
  <si>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</si>
  <si>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</si>
  <si>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</si>
  <si>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</si>
  <si>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</si>
  <si>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</si>
  <si>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</si>
  <si>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</si>
  <si>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</si>
  <si>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</si>
  <si>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</si>
  <si>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</si>
  <si>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</si>
  <si>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</si>
  <si>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</si>
  <si>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</si>
  <si>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</si>
  <si>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</si>
  <si>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</si>
  <si>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</si>
  <si>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</si>
  <si>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</si>
  <si>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</si>
  <si>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</si>
  <si>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</si>
  <si>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</si>
  <si>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</si>
  <si>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</si>
  <si>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</si>
  <si>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</si>
  <si>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</si>
  <si>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</si>
  <si>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</si>
  <si>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</si>
  <si>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</si>
  <si>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</si>
  <si>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</si>
  <si>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</si>
  <si>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</si>
  <si>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</si>
  <si>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</si>
  <si>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</si>
  <si>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</si>
  <si>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</si>
  <si>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</si>
  <si>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</si>
  <si>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</si>
  <si>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</si>
  <si>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</si>
  <si>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</si>
  <si>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</si>
  <si>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</si>
  <si>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</si>
  <si>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</si>
  <si>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</si>
  <si>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</si>
  <si>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</si>
  <si>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</si>
  <si>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</si>
  <si>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</si>
  <si>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</si>
  <si>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</si>
  <si>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</si>
  <si>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</si>
  <si>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</si>
  <si>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</si>
  <si>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</si>
  <si>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</si>
  <si>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</si>
  <si>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</si>
  <si>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</si>
  <si>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</si>
  <si>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</si>
  <si>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</si>
  <si>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</si>
  <si>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</si>
  <si>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</si>
  <si>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</si>
  <si>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</si>
  <si>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</si>
  <si>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</si>
  <si>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</si>
  <si>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</si>
  <si>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</si>
  <si>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</si>
  <si>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</si>
  <si>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</si>
  <si>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</si>
  <si>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</si>
  <si>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</si>
  <si>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</si>
  <si>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</si>
  <si>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</si>
  <si>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</si>
  <si>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</si>
  <si>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</si>
  <si>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</si>
  <si>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</si>
  <si>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</si>
  <si>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</si>
  <si>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</si>
  <si>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</si>
  <si>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</si>
  <si>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</si>
  <si>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</si>
  <si>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</si>
  <si>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</si>
  <si>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</si>
  <si>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</si>
  <si>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</si>
  <si>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</si>
  <si>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</si>
  <si>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</si>
  <si>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</si>
  <si>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</si>
  <si>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</si>
  <si>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</si>
  <si>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</si>
  <si>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</si>
  <si>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</si>
  <si>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</si>
  <si>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</si>
  <si>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</si>
  <si>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</si>
  <si>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</si>
  <si>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</si>
  <si>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</si>
  <si>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</si>
  <si>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</si>
  <si>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</si>
  <si>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</si>
  <si>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</si>
  <si>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</si>
  <si>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</si>
  <si>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</si>
  <si>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</si>
  <si>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</si>
  <si>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</si>
  <si>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</si>
  <si>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</si>
  <si>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</si>
  <si>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</si>
  <si>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</si>
  <si>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</si>
  <si>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</si>
  <si>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</si>
  <si>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</si>
  <si>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</si>
  <si>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</si>
  <si>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</si>
  <si>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</si>
  <si>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</si>
  <si>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</si>
  <si>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</si>
  <si>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</si>
  <si>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</si>
  <si>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</si>
  <si>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</si>
  <si>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</si>
  <si>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</si>
  <si>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</si>
  <si>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</si>
  <si>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</si>
  <si>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</si>
  <si>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</si>
  <si>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</si>
  <si>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</si>
  <si>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</si>
  <si>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</si>
  <si>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</si>
  <si>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</si>
  <si>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</si>
  <si>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</si>
  <si>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</si>
  <si>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</si>
  <si>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</si>
  <si>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</si>
  <si>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</si>
  <si>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</si>
  <si>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</si>
  <si>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</si>
  <si>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</si>
  <si>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</si>
  <si>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</si>
  <si>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</si>
  <si>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</si>
  <si>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</si>
  <si>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</si>
  <si>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</si>
  <si>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</si>
  <si>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</si>
  <si>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</si>
  <si>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</si>
  <si>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</si>
  <si>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</si>
  <si>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</si>
  <si>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</si>
  <si>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</si>
  <si>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</si>
  <si>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</si>
  <si>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</si>
  <si>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</si>
  <si>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</si>
  <si>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</si>
  <si>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</si>
  <si>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</si>
  <si>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</si>
  <si>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</si>
  <si>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</si>
  <si>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</si>
  <si>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</si>
  <si>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</si>
  <si>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</si>
  <si>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</si>
  <si>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</si>
  <si>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</si>
  <si>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</si>
  <si>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</si>
  <si>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</si>
  <si>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</si>
  <si>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</si>
  <si>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</si>
  <si>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</si>
  <si>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</si>
  <si>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</si>
  <si>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</si>
  <si>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</si>
  <si>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</si>
  <si>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</si>
  <si>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</si>
  <si>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</si>
  <si>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</si>
  <si>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</si>
  <si>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</si>
  <si>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</si>
  <si>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</si>
  <si>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</si>
  <si>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</si>
  <si>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</si>
  <si>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</si>
  <si>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</si>
  <si>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</si>
  <si>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</si>
  <si>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</si>
  <si>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</si>
  <si>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</si>
  <si>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</si>
  <si>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</si>
  <si>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</si>
  <si>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</si>
  <si>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</si>
  <si>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</si>
  <si>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</si>
  <si>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</si>
  <si>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</si>
  <si>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</si>
  <si>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</si>
  <si>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</si>
  <si>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</si>
  <si>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</si>
  <si>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</si>
  <si>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</si>
  <si>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</si>
  <si>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</si>
  <si>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</si>
  <si>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</si>
  <si>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</si>
  <si>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</si>
  <si>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</si>
  <si>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</si>
  <si>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</si>
  <si>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</si>
  <si>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</si>
  <si>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</si>
  <si>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</si>
  <si>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</si>
  <si>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</si>
  <si>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</si>
  <si>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</si>
  <si>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</si>
  <si>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</si>
  <si>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</si>
  <si>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</si>
  <si>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</si>
  <si>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</si>
  <si>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</si>
  <si>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</si>
  <si>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</si>
  <si>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</si>
  <si>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</si>
  <si>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</si>
  <si>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</si>
  <si>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</si>
  <si>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</si>
  <si>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</si>
  <si>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</si>
  <si>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</si>
  <si>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</si>
  <si>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</si>
  <si>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</si>
  <si>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</si>
  <si>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</si>
  <si>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</si>
  <si>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</si>
  <si>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</si>
  <si>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</si>
  <si>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</si>
  <si>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</si>
  <si>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</si>
  <si>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</si>
  <si>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</si>
  <si>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</si>
  <si>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</si>
  <si>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</si>
  <si>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</si>
  <si>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</si>
  <si>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</si>
  <si>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</si>
  <si>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</si>
  <si>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</si>
  <si>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</si>
  <si>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</si>
  <si>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</si>
  <si>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</si>
  <si>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</si>
  <si>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</si>
  <si>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</si>
  <si>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</si>
  <si>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</si>
  <si>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</si>
  <si>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</si>
  <si>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</si>
  <si>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</si>
  <si>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</si>
  <si>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</si>
  <si>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</si>
  <si>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</si>
  <si>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</si>
  <si>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</si>
  <si>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</si>
  <si>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</si>
  <si>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</si>
  <si>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</si>
  <si>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</si>
  <si>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</si>
  <si>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</si>
  <si>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</si>
  <si>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</si>
  <si>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</si>
  <si>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</si>
  <si>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</si>
  <si>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</si>
  <si>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</si>
  <si>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</si>
  <si>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</si>
  <si>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</si>
  <si>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</si>
  <si>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</si>
  <si>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</si>
  <si>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</si>
  <si>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</si>
  <si>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</si>
  <si>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</si>
  <si>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</si>
  <si>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</si>
  <si>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</si>
  <si>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</si>
  <si>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</si>
  <si>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</si>
  <si>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</si>
  <si>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</si>
  <si>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</si>
  <si>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</si>
  <si>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</si>
  <si>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</si>
  <si>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</si>
  <si>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</si>
  <si>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</si>
  <si>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</si>
  <si>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</si>
  <si>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</si>
  <si>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</si>
  <si>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</si>
  <si>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</si>
  <si>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</si>
  <si>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</si>
  <si>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</si>
  <si>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</si>
  <si>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</si>
  <si>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</si>
  <si>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</si>
  <si>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</si>
  <si>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</si>
  <si>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</si>
  <si>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</si>
  <si>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</si>
  <si>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</si>
  <si>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</si>
  <si>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</si>
  <si>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</si>
  <si>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</si>
  <si>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</si>
  <si>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</si>
  <si>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</si>
  <si>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</si>
  <si>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</si>
  <si>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</si>
  <si>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</si>
  <si>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</si>
  <si>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</si>
  <si>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</si>
  <si>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</si>
  <si>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</si>
  <si>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</si>
  <si>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</si>
  <si>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</si>
  <si>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</si>
  <si>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</si>
  <si>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</si>
  <si>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</si>
  <si>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</si>
  <si>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</si>
  <si>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</si>
  <si>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</si>
  <si>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</si>
  <si>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</si>
  <si>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</si>
  <si>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</si>
  <si>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</si>
  <si>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</si>
  <si>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</si>
  <si>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</si>
  <si>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</si>
  <si>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</si>
  <si>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</si>
  <si>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</si>
  <si>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</si>
  <si>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</si>
  <si>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</si>
  <si>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</si>
  <si>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</si>
  <si>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</si>
  <si>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</si>
  <si>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</si>
  <si>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</si>
  <si>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</si>
  <si>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</si>
  <si>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</si>
  <si>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</si>
  <si>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</si>
  <si>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</si>
  <si>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</si>
  <si>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</si>
  <si>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</si>
  <si>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</si>
  <si>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</si>
  <si>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</si>
  <si>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</si>
  <si>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</si>
  <si>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</si>
  <si>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</si>
  <si>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</si>
  <si>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</si>
  <si>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</si>
  <si>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</si>
  <si>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</si>
  <si>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</si>
  <si>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</si>
  <si>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</si>
  <si>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</si>
  <si>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</si>
  <si>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</si>
  <si>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</si>
  <si>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</si>
  <si>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</si>
  <si>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</si>
  <si>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</si>
  <si>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</si>
  <si>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</si>
  <si>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</si>
  <si>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</si>
  <si>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</si>
  <si>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</si>
  <si>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</si>
  <si>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</si>
  <si>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</si>
  <si>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</si>
  <si>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</si>
  <si>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</si>
  <si>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</si>
  <si>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</si>
  <si>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</si>
  <si>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</si>
  <si>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</si>
  <si>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</si>
  <si>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</si>
  <si>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</si>
  <si>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</si>
  <si>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</si>
  <si>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</si>
  <si>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</si>
  <si>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</si>
  <si>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</si>
  <si>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</si>
  <si>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</si>
  <si>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</si>
  <si>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</si>
  <si>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</si>
  <si>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</si>
  <si>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</si>
  <si>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</si>
  <si>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</si>
  <si>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</si>
  <si>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</si>
  <si>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</si>
  <si>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</si>
  <si>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</si>
  <si>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</si>
  <si>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</si>
  <si>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</si>
  <si>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</si>
  <si>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</si>
  <si>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</si>
  <si>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</si>
  <si>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</si>
  <si>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</si>
  <si>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</si>
  <si>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</si>
  <si>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</si>
  <si>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</si>
  <si>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</si>
  <si>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</si>
  <si>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</si>
  <si>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</si>
  <si>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</si>
  <si>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</si>
  <si>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</si>
  <si>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</si>
  <si>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</si>
  <si>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</si>
  <si>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</si>
  <si>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</si>
  <si>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</si>
  <si>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</si>
  <si>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</si>
  <si>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</si>
  <si>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</si>
  <si>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</si>
  <si>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</si>
  <si>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</si>
  <si>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</si>
  <si>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</si>
  <si>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</si>
  <si>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</si>
  <si>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</si>
  <si>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</si>
  <si>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</si>
  <si>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</si>
  <si>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</si>
  <si>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</si>
  <si>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</si>
  <si>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</si>
  <si>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</si>
  <si>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</si>
  <si>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</si>
  <si>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</si>
  <si>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</si>
  <si>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</si>
  <si>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</si>
  <si>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</si>
  <si>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</si>
  <si>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</si>
  <si>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</si>
  <si>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</si>
  <si>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</si>
  <si>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</si>
  <si>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</si>
  <si>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</si>
  <si>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</si>
  <si>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</si>
  <si>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</si>
  <si>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</si>
  <si>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</si>
  <si>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</si>
  <si>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</si>
  <si>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</si>
  <si>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</si>
  <si>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</si>
  <si>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</si>
  <si>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</si>
  <si>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</si>
  <si>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</si>
  <si>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</si>
  <si>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</si>
  <si>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</si>
  <si>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</si>
  <si>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</si>
  <si>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</si>
  <si>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</si>
  <si>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</si>
  <si>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</si>
  <si>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</si>
  <si>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</si>
  <si>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</si>
  <si>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</si>
  <si>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</si>
  <si>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</si>
  <si>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</si>
  <si>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</si>
  <si>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</si>
  <si>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</si>
  <si>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</si>
  <si>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</si>
  <si>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</si>
  <si>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</si>
  <si>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</si>
  <si>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</si>
  <si>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</si>
  <si>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</si>
  <si>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</si>
  <si>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</si>
  <si>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</si>
  <si>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</si>
  <si>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</si>
  <si>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</si>
  <si>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</si>
  <si>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</si>
  <si>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</si>
  <si>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</si>
  <si>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</si>
  <si>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</si>
  <si>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</si>
  <si>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</si>
  <si>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</si>
  <si>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</si>
  <si>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</si>
  <si>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</si>
  <si>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</si>
  <si>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</si>
  <si>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</si>
  <si>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</si>
  <si>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</si>
  <si>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</si>
  <si>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</si>
  <si>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</si>
  <si>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</si>
  <si>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</si>
  <si>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</si>
  <si>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</si>
  <si>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</si>
  <si>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</si>
  <si>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</si>
  <si>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</si>
  <si>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</si>
  <si>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</si>
  <si>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</si>
  <si>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</si>
  <si>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</si>
  <si>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</si>
  <si>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</si>
  <si>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</si>
  <si>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</si>
  <si>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</si>
  <si>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</si>
  <si>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</si>
  <si>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</si>
  <si>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</si>
  <si>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</si>
  <si>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</si>
  <si>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</si>
  <si>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</si>
  <si>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</si>
  <si>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</si>
  <si>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</si>
  <si>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</si>
  <si>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</si>
  <si>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</si>
  <si>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</si>
  <si>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</si>
  <si>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</si>
  <si>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</si>
  <si>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</si>
  <si>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</si>
  <si>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</si>
  <si>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</si>
  <si>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</si>
  <si>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</si>
  <si>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</si>
  <si>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</si>
  <si>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</si>
  <si>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</si>
  <si>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</si>
  <si>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</si>
  <si>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</si>
  <si>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</si>
  <si>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</si>
  <si>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</si>
  <si>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</si>
  <si>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</si>
  <si>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</si>
  <si>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</si>
  <si>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</si>
  <si>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</si>
  <si>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</si>
  <si>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</si>
  <si>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</si>
  <si>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</si>
  <si>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</si>
  <si>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</si>
  <si>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</si>
  <si>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</si>
  <si>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</si>
  <si>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</si>
  <si>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</si>
  <si>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</si>
  <si>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</si>
  <si>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</si>
  <si>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</si>
  <si>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</si>
  <si>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</si>
  <si>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</si>
  <si>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</si>
  <si>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</si>
  <si>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</si>
  <si>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</si>
  <si>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</si>
  <si>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</si>
  <si>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</si>
  <si>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</si>
  <si>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</si>
  <si>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</si>
  <si>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</si>
  <si>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</si>
  <si>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</si>
  <si>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</si>
  <si>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</si>
  <si>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</si>
  <si>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</si>
  <si>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</si>
  <si>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</si>
  <si>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</si>
  <si>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</si>
  <si>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</si>
  <si>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</si>
  <si>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</si>
  <si>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</si>
  <si>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</si>
  <si>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</si>
  <si>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</si>
  <si>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</si>
  <si>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</si>
  <si>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</si>
  <si>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</si>
  <si>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</si>
  <si>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</si>
  <si>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</si>
  <si>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</si>
  <si>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</si>
  <si>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</si>
  <si>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</si>
  <si>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</si>
  <si>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</si>
  <si>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</si>
  <si>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</si>
  <si>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</si>
  <si>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</si>
  <si>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</si>
  <si>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</si>
  <si>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</si>
  <si>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</si>
  <si>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</si>
  <si>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</si>
  <si>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</si>
  <si>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</si>
  <si>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</si>
  <si>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</si>
  <si>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</si>
  <si>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</si>
  <si>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</si>
  <si>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</si>
  <si>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</si>
  <si>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</si>
  <si>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</si>
  <si>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</si>
  <si>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</si>
  <si>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</si>
  <si>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</si>
  <si>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</si>
  <si>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</si>
  <si>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</si>
  <si>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</si>
  <si>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</si>
  <si>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</si>
  <si>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</si>
  <si>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</si>
  <si>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</si>
  <si>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</si>
  <si>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</si>
  <si>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</si>
  <si>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</si>
  <si>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</si>
  <si>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</si>
  <si>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</si>
  <si>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</si>
  <si>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</si>
  <si>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</si>
  <si>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</si>
  <si>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</si>
  <si>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</si>
  <si>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</si>
  <si>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</si>
  <si>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</si>
  <si>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</si>
  <si>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</si>
  <si>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</si>
  <si>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</si>
  <si>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</si>
  <si>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</si>
  <si>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</si>
  <si>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</si>
  <si>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</si>
  <si>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</si>
  <si>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</si>
  <si>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</si>
  <si>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</si>
  <si>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</si>
  <si>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</si>
  <si>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</si>
  <si>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</si>
  <si>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</si>
  <si>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</si>
  <si>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</si>
  <si>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</si>
  <si>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</si>
  <si>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</si>
  <si>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</si>
  <si>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</si>
  <si>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</si>
  <si>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</si>
  <si>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</si>
  <si>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</si>
  <si>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</si>
  <si>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</si>
  <si>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</si>
  <si>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</si>
  <si>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</si>
  <si>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</si>
  <si>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</si>
  <si>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</si>
  <si>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</si>
  <si>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</si>
  <si>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</si>
  <si>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</si>
  <si>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</si>
  <si>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</si>
  <si>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</si>
  <si>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</si>
  <si>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</si>
  <si>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</si>
  <si>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</si>
  <si>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</si>
  <si>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</si>
  <si>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</si>
  <si>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</si>
  <si>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</si>
  <si>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</si>
  <si>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</si>
  <si>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</si>
  <si>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</si>
  <si>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</si>
  <si>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</si>
  <si>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</si>
  <si>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</si>
  <si>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</si>
  <si>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</si>
  <si>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</si>
  <si>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</si>
  <si>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</si>
  <si>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</si>
  <si>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</si>
  <si>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</si>
  <si>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</si>
  <si>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</si>
  <si>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</si>
  <si>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</si>
  <si>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</si>
  <si>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</si>
  <si>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</si>
  <si>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</si>
  <si>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</si>
  <si>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</si>
  <si>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</si>
  <si>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</si>
  <si>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</si>
  <si>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</si>
  <si>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</si>
  <si>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</si>
  <si>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</si>
  <si>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</si>
  <si>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</si>
  <si>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</si>
  <si>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</si>
  <si>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</si>
  <si>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</si>
  <si>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</si>
  <si>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</si>
  <si>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</si>
  <si>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</si>
  <si>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</si>
  <si>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</si>
  <si>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</si>
  <si>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</si>
  <si>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</si>
  <si>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</si>
  <si>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</si>
  <si>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</si>
  <si>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</si>
  <si>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</si>
  <si>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</si>
  <si>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</si>
  <si>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</si>
  <si>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</si>
  <si>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</si>
  <si>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</si>
  <si>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</si>
  <si>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</si>
  <si>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</si>
  <si>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</si>
  <si>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</si>
  <si>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</si>
  <si>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</si>
  <si>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</si>
  <si>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</si>
  <si>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</si>
  <si>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</si>
  <si>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</si>
  <si>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</si>
  <si>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</si>
  <si>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</si>
  <si>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</si>
  <si>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</si>
  <si>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</si>
  <si>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</si>
  <si>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</si>
  <si>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</si>
  <si>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</si>
  <si>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</si>
  <si>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</si>
  <si>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</si>
  <si>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</si>
  <si>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</si>
  <si>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</si>
  <si>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</si>
  <si>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</si>
  <si>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</si>
  <si>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</si>
  <si>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</si>
  <si>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</si>
  <si>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</si>
  <si>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</si>
  <si>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</si>
  <si>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</si>
  <si>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</si>
  <si>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</si>
  <si>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</si>
  <si>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</si>
  <si>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</si>
  <si>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</si>
  <si>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</si>
  <si>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</si>
  <si>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</si>
  <si>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</si>
  <si>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</si>
  <si>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</si>
  <si>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</si>
  <si>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</si>
  <si>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</si>
  <si>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</si>
  <si>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</si>
  <si>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</si>
  <si>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</si>
  <si>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</si>
  <si>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</si>
  <si>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</si>
  <si>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</si>
  <si>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</si>
  <si>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</si>
  <si>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</si>
  <si>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</si>
  <si>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</si>
  <si>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</si>
  <si>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</si>
  <si>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</si>
  <si>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</si>
  <si>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</si>
  <si>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</si>
  <si>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</si>
  <si>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</si>
  <si>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</si>
  <si>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</si>
  <si>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</si>
  <si>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</si>
  <si>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</si>
  <si>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</si>
  <si>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</si>
  <si>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</si>
  <si>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</si>
  <si>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</si>
  <si>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</si>
  <si>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</si>
  <si>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</si>
  <si>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</si>
  <si>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</si>
  <si>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</si>
  <si>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</si>
  <si>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</si>
  <si>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</si>
  <si>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</si>
  <si>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</si>
  <si>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</si>
  <si>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</si>
  <si>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</si>
  <si>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</si>
  <si>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</si>
  <si>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</si>
  <si>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</si>
  <si>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</si>
  <si>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</si>
  <si>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</si>
  <si>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</si>
  <si>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</si>
  <si>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</si>
  <si>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</si>
  <si>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</si>
  <si>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</si>
  <si>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</si>
  <si>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</si>
  <si>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</si>
  <si>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</si>
  <si>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</si>
  <si>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</si>
  <si>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</si>
  <si>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</si>
  <si>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</si>
  <si>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</si>
  <si>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</si>
  <si>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</si>
  <si>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</si>
  <si>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</si>
  <si>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</si>
  <si>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</si>
  <si>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</si>
  <si>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</si>
  <si>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</si>
  <si>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</si>
  <si>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</si>
  <si>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</si>
  <si>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</si>
  <si>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</si>
  <si>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</si>
  <si>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</si>
  <si>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</si>
  <si>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</si>
  <si>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</si>
  <si>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</si>
  <si>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</si>
  <si>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</si>
  <si>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</si>
  <si>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</si>
  <si>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</si>
  <si>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</si>
  <si>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</si>
  <si>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</si>
  <si>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</si>
  <si>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</si>
  <si>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</si>
  <si>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</si>
  <si>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</si>
  <si>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</si>
  <si>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</si>
  <si>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</si>
  <si>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</si>
  <si>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</si>
  <si>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</si>
  <si>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</si>
  <si>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</si>
  <si>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</si>
  <si>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</si>
  <si>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</si>
  <si>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</si>
  <si>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</si>
  <si>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</si>
  <si>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</si>
  <si>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</si>
  <si>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</si>
  <si>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</si>
  <si>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</si>
  <si>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</si>
  <si>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</si>
  <si>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</si>
  <si>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</si>
  <si>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</si>
  <si>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</si>
  <si>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</si>
  <si>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</si>
  <si>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</si>
  <si>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</si>
  <si>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</si>
  <si>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</si>
  <si>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</si>
  <si>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</si>
  <si>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</si>
  <si>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</si>
  <si>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</si>
  <si>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</si>
  <si>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</si>
  <si>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</si>
  <si>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</si>
  <si>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</si>
  <si>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</si>
  <si>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</si>
  <si>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</si>
  <si>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</si>
  <si>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</si>
  <si>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</si>
  <si>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</si>
  <si>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</si>
  <si>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</si>
  <si>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</si>
  <si>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</si>
  <si>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</si>
  <si>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</si>
  <si>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</si>
  <si>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</si>
  <si>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</si>
  <si>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</si>
  <si>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</si>
  <si>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</si>
  <si>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</si>
  <si>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</si>
  <si>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</si>
  <si>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</si>
  <si>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</si>
  <si>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</si>
  <si>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</si>
  <si>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</si>
  <si>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</si>
  <si>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</si>
  <si>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</si>
  <si>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</si>
  <si>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</si>
  <si>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</si>
  <si>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</si>
  <si>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</si>
  <si>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</si>
  <si>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</si>
  <si>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</si>
  <si>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</si>
  <si>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</si>
  <si>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</si>
  <si>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</si>
  <si>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</si>
  <si>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</si>
  <si>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</si>
  <si>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</si>
  <si>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</si>
  <si>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</si>
  <si>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</si>
  <si>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</si>
  <si>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</si>
  <si>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</si>
  <si>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</si>
  <si>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</si>
  <si>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</si>
  <si>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</si>
  <si>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</si>
  <si>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</si>
  <si>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</si>
  <si>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</si>
  <si>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</si>
  <si>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</si>
  <si>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</si>
  <si>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</si>
  <si>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</si>
  <si>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</si>
  <si>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</si>
  <si>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</si>
  <si>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</si>
  <si>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</si>
  <si>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</si>
  <si>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</si>
  <si>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</si>
  <si>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</si>
  <si>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</si>
  <si>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</si>
  <si>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</si>
  <si>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</si>
  <si>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</si>
  <si>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</si>
  <si>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</si>
  <si>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</si>
  <si>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</si>
  <si>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</si>
  <si>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</si>
  <si>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</si>
  <si>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</si>
  <si>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</si>
  <si>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</si>
  <si>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</si>
  <si>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</si>
  <si>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</si>
  <si>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</si>
  <si>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</si>
  <si>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</si>
  <si>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</si>
  <si>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</si>
  <si>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</si>
  <si>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</si>
  <si>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</si>
  <si>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</si>
  <si>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</si>
  <si>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</si>
  <si>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</si>
  <si>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</si>
  <si>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</si>
  <si>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</si>
  <si>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</si>
  <si>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</si>
  <si>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</si>
  <si>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</si>
  <si>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</si>
  <si>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</si>
  <si>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</si>
  <si>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</si>
  <si>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</si>
  <si>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</si>
  <si>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</si>
  <si>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</si>
  <si>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</si>
  <si>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</si>
  <si>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</si>
  <si>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</si>
  <si>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</si>
  <si>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</si>
  <si>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</si>
  <si>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</si>
  <si>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</si>
  <si>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</si>
  <si>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</si>
  <si>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</si>
  <si>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</si>
  <si>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</si>
  <si>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</si>
  <si>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</si>
  <si>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</si>
  <si>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</si>
  <si>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</si>
  <si>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</si>
  <si>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</si>
  <si>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</si>
  <si>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</si>
  <si>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</si>
  <si>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</si>
  <si>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</si>
  <si>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</si>
  <si>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</si>
  <si>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</si>
  <si>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</si>
  <si>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</si>
  <si>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</si>
  <si>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</si>
  <si>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</si>
  <si>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</si>
  <si>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</si>
  <si>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</si>
  <si>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</si>
  <si>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</si>
  <si>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</si>
  <si>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</si>
  <si>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</si>
  <si>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</si>
  <si>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</si>
  <si>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</si>
  <si>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</si>
  <si>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</si>
  <si>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</si>
  <si>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</si>
  <si>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</si>
  <si>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</si>
  <si>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</si>
  <si>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</si>
  <si>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</si>
  <si>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</si>
  <si>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</si>
  <si>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</si>
  <si>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</si>
  <si>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</si>
  <si>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</si>
  <si>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</si>
  <si>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</si>
  <si>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</si>
  <si>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</si>
  <si>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</si>
  <si>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</si>
  <si>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</si>
  <si>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</si>
  <si>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</si>
  <si>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</si>
  <si>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</si>
  <si>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</si>
  <si>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</si>
  <si>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</si>
  <si>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</si>
  <si>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</si>
  <si>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</si>
  <si>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</si>
  <si>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</si>
  <si>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</si>
  <si>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</si>
  <si>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</si>
  <si>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</si>
  <si>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</si>
  <si>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</si>
  <si>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</si>
  <si>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</si>
  <si>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</si>
  <si>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</si>
  <si>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</si>
  <si>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</si>
  <si>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</si>
  <si>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</si>
  <si>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</si>
  <si>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</si>
  <si>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</si>
  <si>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</si>
  <si>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</si>
  <si>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</si>
  <si>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</si>
  <si>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</si>
  <si>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</si>
  <si>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</si>
  <si>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</si>
  <si>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</si>
  <si>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</si>
  <si>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</si>
  <si>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</si>
  <si>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</si>
  <si>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</si>
  <si>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</si>
  <si>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</si>
  <si>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</si>
  <si>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</si>
  <si>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</si>
  <si>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</si>
  <si>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</si>
  <si>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</si>
  <si>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</si>
  <si>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</si>
  <si>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</si>
  <si>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</si>
  <si>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</si>
  <si>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</si>
  <si>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</si>
  <si>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</si>
  <si>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</si>
  <si>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</si>
  <si>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</si>
  <si>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</si>
  <si>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</si>
  <si>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</si>
  <si>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</si>
  <si>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</si>
  <si>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</si>
  <si>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</si>
  <si>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</si>
  <si>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</si>
  <si>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</si>
  <si>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</si>
  <si>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</si>
  <si>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</si>
  <si>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</si>
  <si>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</si>
  <si>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</si>
  <si>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</si>
  <si>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</si>
  <si>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</si>
  <si>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</si>
  <si>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</si>
  <si>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</si>
  <si>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</si>
  <si>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</si>
  <si>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</si>
  <si>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</si>
  <si>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</si>
  <si>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</si>
  <si>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</si>
  <si>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</si>
  <si>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</si>
  <si>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</si>
  <si>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</si>
  <si>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</si>
  <si>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</si>
  <si>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</si>
  <si>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</si>
  <si>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</si>
  <si>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</si>
  <si>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</si>
  <si>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</si>
  <si>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</si>
  <si>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</si>
  <si>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</si>
  <si>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</si>
  <si>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</si>
  <si>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</si>
  <si>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</si>
  <si>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</si>
  <si>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</si>
  <si>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</si>
  <si>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</si>
  <si>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</si>
  <si>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</si>
  <si>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</si>
  <si>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</si>
  <si>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</si>
  <si>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</si>
  <si>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</si>
  <si>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</si>
  <si>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</si>
  <si>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</si>
  <si>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</si>
  <si>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</si>
  <si>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</si>
  <si>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</si>
  <si>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</si>
  <si>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</si>
  <si>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</si>
  <si>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</si>
  <si>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</si>
  <si>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</si>
  <si>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</si>
  <si>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</si>
  <si>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</si>
  <si>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</si>
  <si>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</si>
  <si>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</si>
  <si>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</si>
  <si>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</si>
  <si>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</si>
  <si>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</si>
  <si>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</si>
  <si>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</si>
  <si>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</si>
  <si>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</si>
  <si>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</si>
  <si>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</si>
  <si>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</si>
  <si>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</si>
  <si>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</si>
  <si>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</si>
  <si>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</si>
  <si>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</si>
  <si>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</si>
  <si>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</si>
  <si>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</si>
  <si>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</si>
  <si>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</si>
  <si>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</si>
  <si>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</si>
  <si>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</si>
  <si>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</si>
  <si>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</si>
  <si>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</si>
  <si>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</si>
  <si>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</si>
  <si>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</si>
  <si>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</si>
  <si>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</si>
  <si>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</si>
  <si>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</si>
  <si>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</si>
  <si>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</si>
  <si>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</si>
  <si>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</si>
  <si>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</si>
  <si>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</si>
  <si>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</si>
  <si>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</si>
  <si>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</si>
  <si>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</si>
  <si>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</si>
  <si>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</si>
  <si>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</si>
  <si>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</si>
  <si>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</si>
  <si>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</si>
  <si>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</si>
  <si>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</si>
  <si>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</si>
  <si>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</si>
  <si>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</si>
  <si>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</si>
  <si>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</si>
  <si>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</si>
  <si>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</si>
  <si>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</si>
  <si>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</si>
  <si>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</si>
  <si>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</si>
  <si>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</si>
  <si>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</si>
  <si>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</si>
  <si>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</si>
  <si>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</si>
  <si>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</si>
  <si>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</si>
  <si>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</si>
  <si>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</si>
  <si>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</si>
  <si>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</si>
  <si>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</si>
  <si>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</si>
  <si>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</si>
  <si>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</si>
  <si>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</si>
  <si>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</si>
  <si>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</si>
  <si>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</si>
  <si>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</si>
  <si>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</si>
  <si>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</si>
  <si>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</si>
  <si>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</si>
  <si>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</si>
  <si>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</si>
  <si>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</si>
  <si>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</si>
  <si>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</si>
  <si>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</si>
  <si>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</si>
  <si>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</si>
  <si>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</si>
  <si>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</si>
  <si>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</si>
  <si>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</si>
  <si>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</si>
  <si>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</si>
  <si>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</si>
  <si>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</si>
  <si>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</si>
  <si>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</si>
  <si>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</si>
  <si>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</si>
  <si>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</si>
  <si>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</si>
  <si>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</si>
  <si>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</si>
  <si>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</si>
  <si>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</si>
  <si>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</si>
  <si>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</si>
  <si>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</si>
  <si>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</si>
  <si>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</si>
  <si>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</si>
  <si>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</si>
  <si>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</si>
  <si>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</si>
  <si>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</si>
  <si>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</si>
  <si>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</si>
  <si>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</si>
  <si>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</si>
  <si>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</si>
  <si>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</si>
  <si>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</si>
  <si>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</si>
  <si>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</si>
  <si>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</si>
  <si>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</si>
  <si>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</si>
  <si>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</si>
  <si>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</si>
  <si>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</si>
  <si>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</si>
  <si>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</si>
  <si>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</si>
  <si>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</si>
  <si>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</si>
  <si>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</si>
  <si>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</si>
  <si>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</si>
  <si>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</si>
  <si>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</si>
  <si>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</si>
  <si>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</si>
  <si>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</si>
  <si>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</si>
  <si>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</si>
  <si>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</si>
  <si>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</si>
  <si>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</si>
  <si>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</si>
  <si>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</si>
  <si>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</si>
  <si>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</si>
  <si>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</si>
  <si>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</si>
  <si>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</si>
  <si>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</si>
  <si>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</si>
  <si>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</si>
  <si>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</si>
  <si>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</si>
  <si>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</si>
  <si>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</si>
  <si>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</si>
  <si>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</si>
  <si>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</si>
  <si>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</si>
  <si>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</si>
  <si>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</si>
  <si>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</si>
  <si>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</si>
  <si>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</si>
  <si>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</si>
  <si>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</si>
  <si>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</si>
  <si>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</si>
  <si>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</si>
  <si>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</si>
  <si>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</si>
  <si>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</si>
  <si>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</si>
  <si>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</si>
  <si>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</si>
  <si>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</si>
  <si>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</si>
  <si>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</si>
  <si>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</si>
  <si>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</si>
  <si>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</si>
  <si>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</si>
  <si>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</si>
  <si>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</si>
  <si>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</si>
  <si>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</si>
  <si>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</si>
  <si>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</si>
  <si>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</si>
  <si>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</si>
  <si>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</si>
  <si>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</si>
  <si>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</si>
  <si>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</si>
  <si>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</si>
  <si>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</si>
  <si>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</si>
  <si>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</si>
  <si>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</si>
  <si>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</si>
  <si>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</si>
  <si>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</si>
  <si>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</si>
  <si>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</si>
  <si>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</si>
  <si>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</si>
  <si>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</si>
  <si>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</si>
  <si>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</si>
  <si>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</si>
  <si>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</si>
  <si>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</si>
  <si>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</si>
  <si>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</si>
  <si>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</si>
  <si>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</si>
  <si>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</si>
  <si>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</si>
  <si>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</si>
  <si>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</si>
  <si>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</si>
  <si>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</si>
  <si>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</si>
  <si>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</si>
  <si>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</si>
  <si>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</si>
  <si>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</si>
  <si>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</si>
  <si>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</si>
  <si>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</si>
  <si>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</si>
  <si>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</si>
  <si>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</si>
  <si>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</si>
  <si>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</si>
  <si>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</si>
  <si>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</si>
  <si>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</si>
  <si>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</si>
  <si>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</si>
  <si>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</si>
  <si>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</si>
  <si>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</si>
  <si>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</si>
  <si>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</si>
  <si>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</si>
  <si>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</si>
  <si>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</si>
  <si>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</si>
  <si>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</si>
  <si>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</si>
  <si>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</si>
  <si>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</si>
  <si>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</si>
  <si>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</si>
  <si>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</si>
  <si>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</si>
  <si>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</si>
  <si>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</si>
  <si>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</si>
  <si>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</si>
  <si>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</si>
  <si>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</si>
  <si>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</si>
  <si>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</si>
  <si>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</si>
  <si>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</si>
  <si>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</si>
  <si>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</si>
  <si>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</si>
  <si>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</si>
  <si>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</si>
  <si>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</si>
  <si>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</si>
  <si>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</si>
  <si>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</si>
  <si>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</si>
  <si>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</si>
  <si>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</si>
  <si>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</si>
  <si>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</si>
  <si>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</si>
  <si>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</si>
  <si>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</si>
  <si>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</si>
  <si>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</si>
  <si>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</si>
  <si>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</si>
  <si>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</si>
  <si>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</si>
  <si>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</si>
  <si>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</si>
  <si>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</si>
  <si>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</si>
  <si>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</si>
  <si>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</si>
  <si>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</si>
  <si>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</si>
  <si>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</si>
  <si>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</si>
  <si>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</si>
  <si>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</si>
  <si>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</si>
  <si>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</si>
  <si>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</si>
  <si>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</si>
  <si>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</si>
  <si>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</si>
  <si>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</si>
  <si>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</si>
  <si>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</si>
  <si>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</si>
  <si>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</si>
  <si>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</si>
  <si>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</si>
  <si>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</si>
  <si>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</si>
  <si>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</si>
  <si>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</si>
  <si>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</si>
  <si>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</si>
  <si>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</si>
  <si>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</si>
  <si>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</si>
  <si>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</si>
  <si>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</si>
  <si>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</si>
  <si>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</si>
  <si>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</si>
  <si>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</si>
  <si>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</si>
  <si>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</si>
  <si>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</si>
  <si>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</si>
  <si>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</si>
  <si>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</si>
  <si>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</si>
  <si>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</si>
  <si>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</si>
  <si>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</si>
  <si>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</si>
  <si>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</si>
  <si>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</si>
  <si>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</si>
  <si>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</si>
  <si>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</si>
  <si>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</si>
  <si>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</si>
  <si>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</si>
  <si>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</si>
  <si>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</si>
  <si>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</si>
  <si>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</si>
  <si>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</si>
  <si>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</si>
  <si>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</si>
  <si>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</si>
  <si>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</si>
  <si>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</si>
  <si>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</si>
  <si>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</si>
  <si>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</si>
  <si>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</si>
  <si>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</si>
  <si>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</si>
  <si>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</si>
  <si>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</si>
  <si>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</si>
  <si>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</si>
  <si>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</si>
  <si>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</si>
  <si>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</si>
  <si>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</si>
  <si>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</si>
  <si>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</si>
  <si>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</si>
  <si>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</si>
  <si>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</si>
  <si>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</si>
  <si>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</si>
  <si>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</si>
  <si>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</si>
  <si>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</si>
  <si>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</si>
  <si>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</si>
  <si>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</si>
  <si>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</si>
  <si>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</si>
  <si>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</si>
  <si>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</si>
  <si>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</si>
  <si>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</si>
  <si>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</si>
  <si>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</si>
  <si>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</si>
  <si>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</si>
  <si>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</si>
  <si>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</si>
  <si>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</si>
  <si>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</si>
  <si>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</si>
  <si>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</si>
  <si>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</si>
  <si>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</si>
  <si>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</si>
  <si>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</si>
  <si>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</si>
  <si>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</si>
  <si>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</si>
  <si>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</si>
  <si>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</si>
  <si>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</si>
  <si>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</si>
  <si>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</si>
  <si>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</si>
  <si>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</si>
  <si>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</si>
  <si>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</si>
  <si>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</si>
  <si>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</si>
  <si>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</si>
  <si>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</si>
  <si>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</si>
  <si>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</si>
  <si>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</si>
  <si>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</si>
  <si>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</si>
  <si>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</si>
  <si>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</si>
  <si>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</si>
  <si>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</si>
  <si>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</si>
  <si>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</si>
  <si>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</si>
  <si>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</si>
  <si>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</si>
  <si>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</si>
  <si>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</si>
  <si>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</si>
  <si>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</si>
  <si>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</si>
  <si>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</si>
  <si>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</si>
  <si>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</si>
  <si>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</si>
  <si>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</si>
  <si>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</si>
  <si>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</si>
  <si>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</si>
  <si>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</si>
  <si>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</si>
  <si>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</si>
  <si>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</si>
  <si>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</si>
  <si>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</si>
  <si>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</si>
  <si>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</si>
  <si>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</si>
  <si>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</si>
  <si>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</si>
  <si>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</si>
  <si>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</si>
  <si>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</si>
  <si>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</si>
  <si>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</si>
  <si>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</si>
  <si>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</si>
  <si>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</si>
  <si>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</si>
  <si>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</si>
  <si>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</si>
  <si>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</si>
  <si>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</si>
  <si>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</si>
  <si>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</si>
  <si>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</si>
  <si>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</si>
  <si>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</si>
  <si>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</si>
  <si>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</si>
  <si>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</si>
  <si>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</si>
  <si>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</si>
  <si>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</si>
  <si>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</si>
  <si>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</si>
  <si>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</si>
  <si>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</si>
  <si>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</si>
  <si>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</si>
  <si>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</si>
  <si>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</si>
  <si>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</si>
  <si>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</si>
  <si>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</si>
  <si>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</si>
  <si>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</si>
  <si>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</si>
  <si>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</si>
  <si>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</si>
  <si>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</si>
  <si>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</si>
  <si>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</si>
  <si>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</si>
  <si>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</si>
  <si>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</si>
  <si>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</si>
  <si>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</si>
  <si>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</si>
  <si>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</si>
  <si>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</si>
  <si>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</si>
  <si>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</si>
  <si>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</si>
  <si>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</si>
  <si>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</si>
  <si>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</si>
  <si>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</si>
  <si>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</si>
  <si>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</si>
  <si>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</si>
  <si>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</si>
  <si>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</si>
  <si>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</si>
  <si>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</si>
  <si>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</si>
  <si>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</si>
  <si>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</si>
  <si>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</si>
  <si>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</si>
  <si>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</si>
  <si>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</si>
  <si>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</si>
  <si>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</si>
  <si>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</si>
  <si>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</si>
  <si>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</si>
  <si>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</si>
  <si>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</si>
  <si>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</si>
  <si>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</si>
  <si>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</si>
  <si>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</si>
  <si>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</si>
  <si>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</si>
  <si>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</si>
  <si>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</si>
  <si>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</si>
  <si>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</si>
  <si>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</si>
  <si>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</si>
  <si>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</si>
  <si>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</si>
  <si>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</si>
  <si>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</si>
  <si>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</si>
  <si>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</si>
  <si>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</si>
  <si>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</si>
  <si>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</si>
  <si>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</si>
  <si>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</si>
  <si>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</si>
  <si>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</si>
  <si>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</si>
  <si>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</si>
  <si>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</si>
  <si>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</si>
  <si>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</si>
  <si>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</si>
  <si>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</si>
  <si>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</si>
  <si>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</si>
  <si>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</si>
  <si>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</si>
  <si>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</si>
  <si>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</si>
  <si>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</si>
  <si>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</si>
  <si>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</si>
  <si>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</si>
  <si>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</si>
  <si>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</si>
  <si>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</si>
  <si>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</si>
  <si>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</si>
  <si>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</si>
  <si>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</si>
  <si>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</si>
  <si>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</si>
  <si>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</si>
  <si>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</si>
  <si>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</si>
  <si>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</si>
  <si>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</si>
  <si>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</si>
  <si>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</si>
  <si>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</si>
  <si>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</si>
  <si>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</si>
  <si>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</si>
  <si>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</si>
  <si>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</si>
  <si>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</si>
  <si>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</si>
  <si>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</si>
  <si>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</si>
  <si>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</si>
  <si>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</si>
  <si>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</si>
  <si>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</si>
  <si>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</si>
  <si>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</si>
  <si>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</si>
  <si>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</si>
  <si>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</si>
  <si>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</si>
  <si>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</si>
  <si>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</si>
  <si>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</si>
  <si>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</si>
  <si>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</si>
  <si>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</si>
  <si>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</si>
  <si>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</si>
  <si>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</si>
  <si>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</si>
  <si>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</si>
  <si>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</si>
  <si>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</si>
  <si>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</si>
  <si>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</si>
  <si>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</si>
  <si>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</si>
  <si>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</si>
  <si>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</si>
  <si>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</si>
  <si>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</si>
  <si>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</si>
  <si>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</si>
  <si>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</si>
  <si>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</si>
  <si>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</si>
  <si>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</si>
  <si>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</si>
  <si>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</si>
  <si>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</si>
  <si>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</si>
  <si>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</si>
  <si>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</si>
  <si>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</si>
  <si>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</si>
  <si>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</si>
  <si>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</si>
  <si>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</si>
  <si>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</si>
  <si>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</si>
  <si>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</si>
  <si>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</si>
  <si>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</si>
  <si>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</si>
  <si>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</si>
  <si>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</si>
  <si>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</si>
  <si>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</si>
  <si>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</si>
  <si>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</si>
  <si>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</si>
  <si>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</si>
  <si>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</si>
  <si>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</si>
  <si>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</si>
  <si>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</si>
  <si>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</si>
  <si>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</si>
  <si>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</si>
  <si>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</si>
  <si>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</si>
  <si>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</si>
  <si>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</si>
  <si>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</si>
  <si>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</si>
  <si>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</si>
  <si>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</si>
  <si>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</si>
  <si>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</si>
  <si>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</si>
  <si>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</si>
  <si>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</si>
  <si>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</si>
  <si>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</si>
  <si>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</si>
  <si>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</si>
  <si>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</si>
  <si>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</si>
  <si>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</si>
  <si>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</si>
  <si>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</si>
  <si>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</si>
  <si>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</si>
  <si>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</si>
  <si>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</si>
  <si>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</si>
  <si>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</si>
  <si>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</si>
  <si>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</si>
  <si>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</si>
  <si>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</si>
  <si>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</si>
  <si>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</si>
  <si>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</si>
  <si>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</si>
  <si>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</si>
  <si>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</si>
  <si>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</si>
  <si>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</si>
  <si>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</si>
  <si>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</si>
  <si>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</si>
  <si>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</si>
  <si>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</si>
  <si>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</si>
  <si>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</si>
  <si>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</si>
  <si>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</si>
  <si>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</si>
  <si>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</si>
  <si>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</si>
  <si>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</si>
  <si>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</si>
  <si>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</si>
  <si>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</si>
  <si>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</si>
  <si>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</si>
  <si>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</si>
  <si>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</si>
  <si>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</si>
  <si>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</si>
  <si>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</si>
  <si>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</si>
  <si>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</si>
  <si>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</si>
  <si>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</si>
  <si>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</si>
  <si>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</si>
  <si>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</si>
  <si>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</si>
  <si>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</si>
  <si>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</si>
  <si>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</si>
  <si>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</si>
  <si>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</si>
  <si>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</si>
  <si>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</si>
  <si>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</si>
  <si>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</si>
  <si>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</si>
  <si>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</si>
  <si>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</si>
  <si>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</si>
  <si>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</si>
  <si>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</si>
  <si>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</si>
  <si>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</si>
  <si>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</si>
  <si>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</si>
  <si>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</si>
  <si>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</si>
  <si>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</si>
  <si>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</si>
  <si>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</si>
  <si>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</si>
  <si>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</si>
  <si>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</si>
  <si>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</si>
  <si>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</si>
  <si>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</si>
  <si>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</si>
  <si>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</si>
  <si>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</si>
  <si>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</si>
  <si>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</si>
  <si>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</si>
  <si>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</si>
  <si>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</si>
  <si>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</si>
  <si>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</si>
  <si>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</si>
  <si>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</si>
  <si>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</si>
  <si>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</si>
  <si>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</si>
  <si>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</si>
  <si>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</si>
  <si>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</si>
  <si>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</si>
  <si>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</si>
  <si>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</si>
  <si>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</si>
  <si>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</si>
  <si>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</si>
  <si>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</si>
  <si>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</si>
  <si>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</si>
  <si>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</si>
  <si>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</si>
  <si>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</si>
  <si>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</si>
  <si>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</si>
  <si>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</si>
  <si>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</si>
  <si>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</si>
  <si>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</si>
  <si>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</si>
  <si>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</si>
  <si>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</si>
  <si>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</si>
  <si>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</si>
  <si>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</si>
  <si>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</si>
  <si>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</si>
  <si>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</si>
  <si>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</si>
  <si>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</si>
  <si>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</si>
  <si>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</si>
  <si>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</si>
  <si>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</si>
  <si>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</si>
  <si>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</si>
  <si>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</si>
  <si>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</si>
  <si>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</si>
  <si>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</si>
  <si>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</si>
  <si>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</si>
  <si>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</si>
  <si>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</si>
  <si>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</si>
  <si>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</si>
  <si>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</si>
  <si>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</si>
  <si>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</si>
  <si>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</si>
  <si>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</si>
  <si>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</si>
  <si>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</si>
  <si>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</si>
  <si>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</si>
  <si>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</si>
  <si>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</si>
  <si>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</si>
  <si>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</si>
  <si>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</si>
  <si>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</si>
  <si>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</si>
  <si>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</si>
  <si>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</si>
  <si>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</si>
  <si>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</si>
  <si>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</si>
  <si>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</si>
  <si>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</si>
  <si>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</si>
  <si>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</si>
  <si>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</si>
  <si>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</si>
  <si>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</si>
  <si>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</si>
  <si>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</si>
  <si>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</si>
  <si>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</si>
  <si>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</si>
  <si>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</si>
  <si>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</si>
  <si>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</si>
  <si>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</si>
  <si>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</si>
  <si>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</si>
  <si>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</si>
  <si>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</si>
  <si>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</si>
  <si>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</si>
  <si>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</si>
  <si>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</si>
  <si>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</si>
  <si>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</si>
  <si>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</si>
  <si>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</si>
  <si>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</si>
  <si>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</si>
  <si>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</si>
  <si>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</si>
  <si>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</si>
  <si>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</si>
  <si>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</si>
  <si>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</si>
  <si>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</si>
  <si>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</si>
  <si>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</si>
  <si>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</si>
  <si>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</si>
  <si>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</si>
  <si>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</si>
  <si>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</si>
  <si>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</si>
  <si>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</si>
  <si>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</si>
  <si>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</si>
  <si>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</si>
  <si>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</si>
  <si>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</si>
  <si>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</si>
  <si>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</si>
  <si>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</si>
  <si>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</si>
  <si>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</si>
  <si>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</si>
  <si>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</si>
  <si>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</si>
  <si>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</si>
  <si>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</si>
  <si>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</si>
  <si>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</si>
  <si>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</si>
  <si>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</si>
  <si>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</si>
  <si>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</si>
  <si>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</si>
  <si>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</si>
  <si>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</si>
  <si>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</si>
  <si>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</si>
  <si>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</si>
  <si>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</si>
  <si>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</si>
  <si>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</si>
  <si>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</si>
  <si>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</si>
  <si>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</si>
  <si>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</si>
  <si>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</si>
  <si>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</si>
  <si>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</si>
  <si>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</si>
  <si>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</si>
  <si>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</si>
  <si>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</si>
  <si>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</si>
  <si>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</si>
  <si>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</si>
  <si>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</si>
  <si>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</si>
  <si>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</si>
  <si>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</si>
  <si>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</si>
  <si>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</si>
  <si>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</si>
  <si>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</si>
  <si>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</si>
  <si>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</si>
  <si>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</si>
  <si>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</si>
  <si>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</si>
  <si>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</si>
  <si>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</si>
  <si>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</si>
  <si>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</si>
  <si>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</si>
  <si>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</si>
  <si>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</si>
  <si>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</si>
  <si>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</si>
  <si>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</si>
  <si>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</si>
  <si>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</si>
  <si>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</si>
  <si>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</si>
  <si>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</si>
  <si>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</si>
  <si>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</si>
  <si>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</si>
  <si>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</si>
  <si>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</si>
  <si>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</si>
  <si>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</si>
  <si>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</si>
  <si>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</si>
  <si>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</si>
  <si>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</si>
  <si>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</si>
  <si>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</si>
  <si>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</si>
  <si>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</si>
  <si>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</si>
  <si>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</si>
  <si>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</si>
  <si>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</si>
  <si>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</si>
  <si>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</si>
  <si>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</si>
  <si>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</si>
  <si>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</si>
  <si>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</si>
  <si>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</si>
  <si>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</si>
  <si>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</si>
  <si>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</si>
  <si>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</si>
  <si>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</si>
  <si>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</si>
  <si>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</si>
  <si>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</si>
  <si>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</si>
  <si>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</si>
  <si>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</si>
  <si>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</si>
  <si>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</si>
  <si>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</si>
  <si>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</si>
  <si>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</si>
  <si>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</si>
  <si>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</si>
  <si>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</si>
  <si>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</si>
  <si>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</si>
  <si>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</si>
  <si>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</si>
  <si>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</si>
  <si>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</si>
  <si>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</si>
  <si>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</si>
  <si>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</si>
  <si>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</si>
  <si>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</si>
  <si>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</si>
  <si>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</si>
  <si>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</si>
  <si>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</si>
  <si>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</si>
  <si>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</si>
  <si>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</si>
  <si>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</si>
  <si>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</si>
  <si>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</si>
  <si>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</si>
  <si>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</si>
  <si>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</si>
  <si>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</si>
  <si>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</si>
  <si>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</si>
  <si>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</si>
  <si>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</si>
  <si>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</si>
  <si>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</si>
  <si>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</si>
  <si>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</si>
  <si>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</si>
  <si>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</si>
  <si>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</si>
  <si>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</si>
  <si>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</si>
  <si>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</si>
  <si>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</si>
  <si>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</si>
  <si>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</si>
  <si>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</si>
  <si>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</si>
  <si>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</si>
  <si>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</si>
  <si>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</si>
  <si>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</si>
  <si>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</si>
  <si>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</si>
  <si>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</si>
  <si>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</si>
  <si>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</si>
  <si>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</si>
  <si>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</si>
  <si>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</si>
  <si>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</si>
  <si>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</si>
  <si>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</si>
  <si>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</si>
  <si>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</si>
  <si>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</si>
  <si>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</si>
  <si>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</si>
  <si>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</si>
  <si>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</si>
  <si>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</si>
  <si>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</si>
  <si>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</si>
  <si>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</si>
  <si>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</si>
  <si>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</si>
  <si>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</si>
  <si>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</si>
  <si>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</si>
  <si>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</si>
  <si>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</si>
  <si>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</si>
  <si>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</si>
  <si>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</si>
  <si>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</si>
  <si>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</si>
  <si>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</si>
  <si>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</si>
  <si>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</si>
  <si>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</si>
  <si>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</si>
  <si>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</si>
  <si>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</si>
  <si>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</si>
  <si>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</si>
  <si>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</si>
  <si>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</si>
  <si>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</si>
  <si>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</si>
  <si>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</si>
  <si>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</si>
  <si>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</si>
  <si>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</si>
  <si>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</si>
  <si>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</si>
  <si>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</si>
  <si>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</si>
  <si>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</si>
  <si>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</si>
  <si>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</si>
  <si>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</si>
  <si>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</si>
  <si>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</si>
  <si>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</si>
  <si>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</si>
  <si>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</si>
  <si>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</si>
  <si>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</si>
  <si>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</si>
  <si>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</si>
  <si>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</si>
  <si>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</si>
  <si>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</si>
  <si>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</si>
  <si>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</si>
  <si>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</si>
  <si>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</si>
  <si>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</si>
  <si>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</si>
  <si>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</si>
  <si>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</si>
  <si>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</si>
  <si>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</si>
  <si>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</si>
  <si>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</si>
  <si>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</si>
  <si>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</si>
  <si>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</si>
  <si>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</si>
  <si>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</si>
  <si>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</si>
  <si>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</si>
  <si>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</si>
  <si>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</si>
  <si>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</si>
  <si>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</si>
  <si>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</si>
  <si>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</si>
  <si>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</si>
  <si>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</si>
  <si>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</si>
  <si>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</si>
  <si>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</si>
  <si>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</si>
  <si>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</si>
  <si>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</si>
  <si>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</si>
  <si>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</si>
  <si>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</si>
  <si>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</si>
  <si>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</si>
  <si>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</si>
  <si>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</si>
  <si>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</si>
  <si>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</si>
  <si>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</si>
  <si>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</si>
  <si>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</si>
  <si>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</si>
  <si>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</si>
  <si>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</si>
  <si>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</si>
  <si>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</si>
  <si>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</si>
  <si>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</si>
  <si>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</si>
  <si>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</si>
  <si>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</si>
  <si>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</si>
  <si>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</si>
  <si>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</si>
  <si>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</si>
  <si>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</si>
  <si>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</si>
  <si>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</si>
  <si>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</si>
  <si>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</si>
  <si>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</si>
  <si>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</si>
  <si>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</si>
  <si>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</si>
  <si>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</si>
  <si>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</si>
  <si>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</si>
  <si>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</si>
  <si>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</si>
  <si>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</si>
  <si>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</si>
  <si>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</si>
  <si>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</si>
  <si>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</si>
  <si>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</si>
  <si>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</si>
  <si>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</si>
  <si>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</si>
  <si>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</si>
  <si>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</si>
  <si>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</si>
  <si>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</si>
  <si>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</si>
  <si>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</si>
  <si>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</si>
  <si>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</si>
  <si>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</si>
  <si>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</si>
  <si>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</si>
  <si>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</si>
  <si>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</si>
  <si>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</si>
  <si>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</si>
  <si>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</si>
  <si>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</si>
  <si>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</si>
  <si>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</si>
  <si>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</si>
  <si>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</si>
  <si>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</si>
  <si>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</si>
  <si>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</si>
  <si>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</si>
  <si>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</si>
  <si>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</si>
  <si>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</si>
  <si>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</si>
  <si>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</si>
  <si>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</si>
  <si>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</si>
  <si>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</si>
  <si>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</si>
  <si>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</si>
  <si>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</si>
  <si>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</si>
  <si>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</si>
  <si>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</si>
  <si>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</si>
  <si>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</si>
  <si>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</si>
  <si>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</si>
  <si>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</si>
  <si>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</si>
  <si>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</si>
  <si>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</si>
  <si>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</si>
  <si>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</si>
  <si>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</si>
  <si>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</si>
  <si>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</si>
  <si>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</si>
  <si>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</si>
  <si>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</si>
  <si>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</si>
  <si>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</si>
  <si>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</si>
  <si>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</si>
  <si>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</si>
  <si>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</si>
  <si>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</si>
  <si>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</si>
  <si>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</si>
  <si>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</si>
  <si>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</si>
  <si>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</si>
  <si>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</si>
  <si>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</si>
  <si>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</si>
  <si>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</si>
  <si>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</si>
  <si>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</si>
  <si>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</si>
  <si>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</si>
  <si>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</si>
  <si>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</si>
  <si>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</si>
  <si>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</si>
  <si>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</si>
  <si>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</si>
  <si>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</si>
  <si>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</si>
  <si>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</si>
  <si>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</si>
  <si>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</si>
  <si>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</si>
  <si>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</si>
  <si>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</si>
  <si>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</si>
  <si>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</si>
  <si>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</si>
  <si>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</si>
  <si>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</si>
  <si>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</si>
  <si>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</si>
  <si>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</si>
  <si>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</si>
  <si>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</si>
  <si>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</si>
  <si>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</si>
  <si>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</si>
  <si>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</si>
  <si>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</si>
  <si>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</si>
  <si>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</si>
  <si>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</si>
  <si>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</si>
  <si>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</si>
  <si>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</si>
  <si>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</si>
  <si>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</si>
  <si>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</si>
  <si>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</si>
  <si>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</si>
  <si>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</si>
  <si>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</si>
  <si>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</si>
  <si>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</si>
  <si>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</si>
  <si>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</si>
  <si>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</si>
  <si>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</si>
  <si>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</si>
  <si>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</si>
  <si>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</si>
  <si>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</si>
  <si>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</si>
  <si>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</si>
  <si>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</si>
  <si>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</si>
  <si>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</si>
  <si>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</si>
  <si>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</si>
  <si>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</si>
  <si>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</si>
  <si>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</si>
  <si>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</si>
  <si>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</si>
  <si>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</si>
  <si>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</si>
  <si>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</si>
  <si>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</si>
  <si>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</si>
  <si>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</si>
  <si>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</si>
  <si>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</si>
  <si>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</si>
  <si>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</si>
  <si>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</si>
  <si>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</si>
  <si>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</si>
  <si>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</si>
  <si>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</si>
  <si>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</si>
  <si>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</si>
  <si>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</si>
  <si>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</si>
  <si>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</si>
  <si>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</si>
  <si>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</si>
  <si>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</si>
  <si>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</si>
  <si>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</si>
  <si>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</si>
  <si>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</si>
  <si>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</si>
  <si>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</si>
  <si>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</si>
  <si>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</si>
  <si>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</si>
  <si>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</si>
  <si>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</si>
  <si>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</si>
  <si>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</si>
  <si>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</si>
  <si>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</si>
  <si>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</si>
  <si>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</si>
  <si>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</si>
  <si>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</si>
  <si>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</si>
  <si>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</si>
  <si>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</si>
  <si>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</si>
  <si>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</si>
  <si>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</si>
  <si>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</si>
  <si>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</si>
  <si>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</si>
  <si>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</si>
  <si>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</si>
  <si>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</si>
  <si>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</si>
  <si>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</si>
  <si>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</si>
  <si>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</si>
  <si>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</si>
  <si>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</si>
  <si>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</si>
  <si>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</si>
  <si>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</si>
  <si>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</si>
  <si>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</si>
  <si>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</si>
  <si>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</si>
  <si>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</si>
  <si>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</si>
  <si>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</si>
  <si>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</si>
  <si>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</si>
  <si>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</si>
  <si>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</si>
  <si>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</si>
  <si>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</si>
  <si>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</si>
  <si>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</si>
  <si>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</si>
  <si>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</si>
  <si>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</si>
  <si>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</si>
  <si>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</si>
  <si>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</si>
  <si>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</si>
  <si>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</si>
  <si>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</si>
  <si>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</si>
  <si>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</si>
  <si>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</si>
  <si>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</si>
  <si>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</si>
  <si>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</si>
  <si>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</si>
  <si>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</si>
  <si>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</si>
  <si>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</si>
  <si>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</si>
  <si>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</si>
  <si>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</si>
  <si>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</si>
  <si>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</si>
  <si>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</si>
  <si>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</si>
  <si>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</si>
  <si>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</si>
  <si>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</si>
  <si>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</si>
  <si>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</si>
  <si>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</si>
  <si>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</si>
  <si>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</si>
  <si>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</si>
  <si>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</si>
  <si>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</si>
  <si>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</si>
  <si>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</si>
  <si>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</si>
  <si>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</si>
  <si>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</si>
  <si>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</si>
  <si>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</si>
  <si>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</si>
  <si>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</si>
  <si>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</si>
  <si>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</si>
  <si>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</si>
  <si>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</si>
  <si>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</si>
  <si>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</si>
  <si>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</si>
  <si>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</si>
  <si>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</si>
  <si>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</si>
  <si>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</si>
  <si>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</si>
  <si>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</si>
  <si>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</si>
  <si>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</si>
  <si>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</si>
  <si>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</si>
  <si>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</si>
  <si>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</si>
  <si>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</si>
  <si>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</si>
  <si>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</si>
  <si>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</si>
  <si>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</si>
  <si>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</si>
  <si>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</si>
  <si>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</si>
  <si>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</si>
  <si>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</si>
  <si>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</si>
  <si>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</si>
  <si>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</si>
  <si>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</si>
  <si>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</si>
  <si>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</si>
  <si>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</si>
  <si>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</si>
  <si>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</si>
  <si>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</si>
  <si>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</si>
  <si>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</si>
  <si>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</si>
  <si>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</si>
  <si>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</si>
  <si>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</si>
  <si>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</si>
  <si>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</si>
  <si>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</si>
  <si>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</si>
  <si>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</si>
  <si>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</si>
  <si>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</si>
  <si>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</si>
  <si>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</si>
  <si>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</si>
  <si>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</si>
  <si>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</si>
  <si>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</si>
  <si>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</si>
  <si>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</si>
  <si>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</si>
  <si>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</si>
  <si>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</si>
  <si>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</si>
  <si>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</si>
  <si>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</si>
  <si>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</si>
  <si>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</si>
  <si>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</si>
  <si>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</si>
  <si>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</si>
  <si>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</si>
  <si>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</si>
  <si>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</si>
  <si>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</si>
  <si>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</si>
  <si>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</si>
  <si>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</si>
  <si>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</si>
  <si>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</si>
  <si>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</si>
  <si>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</si>
  <si>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</si>
  <si>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</si>
  <si>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</si>
  <si>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</si>
  <si>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</si>
  <si>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</si>
  <si>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</si>
  <si>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</si>
  <si>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</si>
  <si>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</si>
  <si>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</si>
  <si>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</si>
  <si>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</si>
  <si>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</si>
  <si>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</si>
  <si>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</si>
  <si>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</si>
  <si>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</si>
  <si>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</si>
  <si>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</si>
  <si>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</si>
  <si>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</si>
  <si>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</si>
  <si>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</si>
  <si>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</si>
  <si>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</si>
  <si>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</si>
  <si>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</si>
  <si>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</si>
  <si>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</si>
  <si>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</si>
  <si>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</si>
  <si>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</si>
  <si>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</si>
  <si>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</si>
  <si>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</si>
  <si>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</si>
  <si>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</si>
  <si>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</si>
  <si>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</si>
  <si>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</si>
  <si>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</si>
  <si>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</si>
  <si>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</si>
  <si>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</si>
  <si>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</si>
  <si>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</si>
  <si>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</si>
  <si>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</si>
  <si>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</si>
  <si>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</si>
  <si>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</si>
  <si>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</si>
  <si>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</si>
  <si>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</si>
  <si>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</si>
  <si>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</si>
  <si>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</si>
  <si>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</si>
  <si>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</si>
  <si>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</si>
  <si>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</si>
  <si>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</si>
  <si>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</si>
  <si>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</si>
  <si>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</si>
  <si>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</si>
  <si>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</si>
  <si>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</si>
  <si>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</si>
  <si>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</si>
  <si>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</si>
  <si>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</si>
  <si>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</si>
  <si>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</si>
  <si>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</si>
  <si>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</si>
  <si>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</si>
  <si>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</si>
  <si>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</si>
  <si>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</si>
  <si>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</si>
  <si>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</si>
  <si>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</si>
  <si>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</si>
  <si>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</si>
  <si>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</si>
  <si>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</si>
  <si>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</si>
  <si>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</si>
  <si>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</si>
  <si>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</si>
  <si>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</si>
  <si>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</si>
  <si>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</si>
  <si>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</si>
  <si>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</si>
  <si>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</si>
  <si>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</si>
  <si>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</si>
  <si>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</si>
  <si>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</si>
  <si>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</si>
  <si>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</si>
  <si>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</si>
  <si>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</si>
  <si>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</si>
  <si>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</si>
  <si>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</si>
  <si>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</si>
  <si>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</si>
  <si>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</si>
  <si>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</si>
  <si>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</si>
  <si>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</si>
  <si>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</si>
  <si>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</si>
  <si>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</si>
  <si>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</si>
  <si>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</si>
  <si>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</si>
  <si>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</si>
  <si>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</si>
  <si>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</si>
  <si>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</si>
  <si>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</si>
  <si>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</si>
  <si>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</si>
  <si>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</si>
  <si>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</si>
  <si>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</si>
  <si>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</si>
  <si>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</si>
  <si>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</si>
  <si>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</si>
  <si>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</si>
  <si>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</si>
  <si>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</si>
  <si>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</si>
  <si>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</si>
  <si>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</si>
  <si>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</si>
  <si>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</si>
  <si>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</si>
  <si>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</si>
  <si>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</si>
  <si>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</si>
  <si>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</si>
  <si>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</si>
  <si>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</si>
  <si>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</si>
  <si>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</si>
  <si>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</si>
  <si>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</si>
  <si>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</si>
  <si>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</si>
  <si>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</si>
  <si>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</si>
  <si>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</si>
  <si>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</si>
  <si>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</si>
  <si>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</si>
  <si>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</si>
  <si>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</si>
  <si>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</si>
  <si>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</si>
  <si>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</si>
  <si>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</si>
  <si>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</si>
  <si>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</si>
  <si>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</si>
  <si>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</si>
  <si>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</si>
  <si>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</si>
  <si>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</si>
  <si>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</si>
  <si>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</si>
  <si>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</si>
  <si>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</si>
  <si>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</si>
  <si>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</si>
  <si>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</si>
  <si>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</si>
  <si>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</si>
  <si>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</si>
  <si>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</si>
  <si>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</si>
  <si>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</si>
  <si>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</si>
  <si>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</si>
  <si>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</si>
  <si>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</si>
  <si>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</si>
  <si>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</si>
  <si>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</si>
  <si>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</si>
  <si>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</si>
  <si>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</si>
  <si>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</si>
  <si>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</si>
  <si>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</si>
  <si>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</si>
  <si>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</si>
  <si>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</si>
  <si>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</si>
  <si>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</si>
  <si>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</si>
  <si>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</si>
  <si>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</si>
  <si>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</si>
  <si>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</si>
  <si>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</si>
  <si>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</si>
  <si>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</si>
  <si>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</si>
  <si>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</si>
  <si>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</si>
  <si>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</si>
  <si>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</si>
  <si>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</si>
  <si>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</si>
  <si>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</si>
  <si>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</si>
  <si>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</si>
  <si>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</si>
  <si>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</si>
  <si>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</si>
  <si>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</si>
  <si>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</si>
  <si>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</si>
  <si>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</si>
  <si>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</si>
  <si>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</si>
  <si>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</si>
  <si>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</si>
  <si>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</si>
  <si>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</si>
  <si>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</si>
  <si>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</si>
  <si>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</si>
  <si>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</si>
  <si>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</si>
  <si>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</si>
  <si>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</si>
  <si>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</si>
  <si>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</si>
  <si>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</si>
  <si>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</si>
  <si>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</si>
  <si>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</si>
  <si>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</si>
  <si>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</si>
  <si>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</si>
  <si>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</si>
  <si>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</si>
  <si>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</si>
  <si>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</si>
  <si>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</si>
  <si>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</si>
  <si>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</si>
  <si>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</si>
  <si>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</si>
  <si>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</si>
  <si>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</si>
  <si>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</si>
  <si>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</si>
  <si>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</si>
  <si>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</si>
  <si>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</si>
  <si>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</si>
  <si>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</si>
  <si>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</si>
  <si>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</si>
  <si>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</si>
  <si>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</si>
  <si>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</si>
  <si>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</si>
  <si>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</si>
  <si>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</si>
  <si>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</si>
  <si>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</si>
  <si>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</si>
  <si>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</si>
  <si>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</si>
  <si>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</si>
  <si>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</si>
  <si>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</si>
  <si>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</si>
  <si>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</si>
  <si>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</si>
  <si>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</si>
  <si>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</si>
  <si>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</si>
  <si>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</si>
  <si>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</si>
  <si>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</si>
  <si>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</si>
  <si>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</si>
  <si>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</si>
  <si>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</si>
  <si>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</si>
  <si>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</si>
  <si>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</si>
  <si>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</si>
  <si>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</si>
  <si>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</si>
  <si>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</si>
  <si>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</si>
  <si>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</si>
  <si>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</si>
  <si>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</si>
  <si>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</si>
  <si>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</si>
  <si>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</si>
  <si>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</si>
  <si>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</si>
  <si>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</si>
  <si>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</si>
  <si>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</si>
  <si>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</si>
  <si>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</si>
  <si>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</si>
  <si>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</si>
  <si>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</si>
  <si>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</si>
  <si>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</si>
  <si>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</si>
  <si>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</si>
  <si>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</si>
  <si>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</si>
  <si>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</si>
  <si>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</si>
  <si>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</si>
  <si>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</si>
  <si>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</si>
  <si>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</si>
  <si>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</si>
  <si>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</si>
  <si>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</si>
  <si>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</si>
  <si>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</si>
  <si>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</si>
  <si>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</si>
  <si>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</si>
  <si>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</si>
  <si>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</si>
  <si>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</si>
  <si>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</si>
  <si>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</si>
  <si>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</si>
  <si>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</si>
  <si>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</si>
  <si>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</si>
  <si>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</si>
  <si>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</si>
  <si>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</si>
  <si>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</si>
  <si>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</si>
  <si>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</si>
  <si>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</si>
  <si>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</si>
  <si>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</si>
  <si>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</si>
  <si>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</si>
  <si>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</si>
  <si>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</si>
  <si>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</si>
  <si>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</si>
  <si>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</si>
  <si>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</si>
  <si>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</si>
  <si>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</si>
  <si>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</si>
  <si>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</si>
  <si>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</si>
  <si>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</si>
  <si>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</si>
  <si>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</si>
  <si>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</si>
  <si>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</si>
  <si>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</si>
  <si>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</si>
  <si>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</si>
  <si>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</si>
  <si>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</si>
  <si>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</si>
  <si>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</si>
  <si>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</si>
  <si>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</si>
  <si>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</si>
  <si>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</si>
  <si>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</si>
  <si>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</si>
  <si>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</si>
  <si>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</si>
  <si>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</si>
  <si>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</si>
  <si>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</si>
  <si>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</si>
  <si>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</si>
  <si>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</si>
  <si>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</si>
  <si>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</si>
  <si>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</si>
  <si>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</si>
  <si>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</si>
  <si>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</si>
  <si>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</si>
  <si>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</si>
  <si>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</si>
  <si>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</si>
  <si>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</si>
  <si>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</si>
  <si>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</si>
  <si>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</si>
  <si>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</si>
  <si>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</si>
  <si>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</si>
  <si>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</si>
  <si>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</si>
  <si>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</si>
  <si>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</si>
  <si>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</si>
  <si>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</si>
  <si>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</si>
  <si>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</si>
  <si>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</si>
  <si>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</si>
  <si>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</si>
  <si>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</si>
  <si>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</si>
  <si>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</si>
  <si>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</si>
  <si>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</si>
  <si>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</si>
  <si>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</si>
  <si>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</si>
  <si>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</si>
  <si>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</si>
  <si>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</si>
  <si>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</si>
  <si>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</si>
  <si>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</si>
  <si>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</si>
  <si>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</si>
  <si>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</si>
  <si>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</si>
  <si>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</si>
  <si>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</si>
  <si>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</si>
  <si>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</si>
  <si>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</si>
  <si>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</si>
  <si>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</si>
  <si>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</si>
  <si>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</si>
  <si>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</si>
  <si>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</si>
  <si>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</si>
  <si>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</si>
  <si>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</si>
  <si>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</si>
  <si>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</si>
  <si>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</si>
  <si>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</si>
  <si>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</si>
  <si>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</si>
  <si>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</si>
  <si>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</si>
  <si>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</si>
  <si>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</si>
  <si>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</si>
  <si>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</si>
  <si>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</si>
  <si>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</si>
  <si>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</si>
  <si>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</si>
  <si>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</si>
  <si>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</si>
  <si>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</si>
  <si>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</si>
  <si>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</si>
  <si>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</si>
  <si>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</si>
  <si>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</si>
  <si>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</si>
  <si>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</si>
  <si>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</si>
  <si>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</si>
  <si>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</si>
  <si>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</si>
  <si>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</si>
  <si>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</si>
  <si>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</si>
  <si>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</si>
  <si>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</si>
  <si>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</si>
  <si>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</si>
  <si>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</si>
  <si>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</si>
  <si>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</si>
  <si>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</si>
  <si>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</si>
  <si>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</si>
  <si>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</si>
  <si>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</si>
  <si>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</si>
  <si>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</si>
  <si>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</si>
  <si>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</si>
  <si>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</si>
  <si>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</si>
  <si>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</si>
  <si>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</si>
  <si>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</si>
  <si>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</si>
  <si>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</si>
  <si>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</si>
  <si>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</si>
  <si>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</si>
  <si>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</si>
  <si>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</si>
  <si>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</si>
  <si>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</si>
  <si>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</si>
  <si>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</si>
  <si>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</si>
  <si>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</si>
  <si>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</si>
  <si>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</si>
  <si>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</si>
  <si>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</si>
  <si>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</si>
  <si>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</si>
  <si>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</si>
  <si>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</si>
  <si>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</si>
  <si>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</si>
  <si>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</si>
  <si>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</si>
  <si>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</si>
  <si>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</si>
  <si>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</si>
  <si>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</si>
  <si>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</si>
  <si>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</si>
  <si>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</si>
  <si>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</si>
  <si>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</si>
  <si>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</si>
  <si>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</si>
  <si>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</si>
  <si>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</si>
  <si>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</si>
  <si>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</si>
  <si>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</si>
  <si>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</si>
  <si>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</si>
  <si>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</si>
  <si>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</si>
  <si>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</si>
  <si>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</si>
  <si>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</si>
  <si>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</si>
  <si>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</si>
  <si>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</si>
  <si>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</si>
  <si>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</si>
  <si>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</si>
  <si>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</si>
  <si>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</si>
  <si>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</si>
  <si>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</si>
  <si>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</si>
  <si>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</si>
  <si>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</si>
  <si>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</si>
  <si>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</si>
  <si>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</si>
  <si>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</si>
  <si>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</si>
  <si>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</si>
  <si>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</si>
  <si>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</si>
  <si>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</si>
  <si>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</si>
  <si>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</si>
  <si>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</si>
  <si>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</si>
  <si>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</si>
  <si>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</si>
  <si>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</si>
  <si>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</si>
  <si>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</si>
  <si>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</si>
  <si>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</si>
  <si>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</si>
  <si>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</si>
  <si>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</si>
  <si>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</si>
  <si>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</si>
  <si>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</si>
  <si>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</si>
  <si>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</si>
  <si>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</si>
  <si>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</si>
  <si>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</si>
  <si>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</si>
  <si>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</si>
  <si>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</si>
  <si>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</si>
  <si>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</si>
  <si>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</si>
  <si>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</si>
  <si>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</si>
  <si>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</si>
  <si>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</si>
  <si>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</si>
  <si>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</si>
  <si>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</si>
  <si>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</si>
  <si>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</si>
  <si>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</si>
  <si>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</si>
  <si>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</si>
  <si>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</si>
  <si>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</si>
  <si>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</si>
  <si>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</si>
  <si>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</si>
  <si>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</si>
  <si>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</si>
  <si>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</si>
  <si>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</si>
  <si>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</si>
  <si>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</si>
  <si>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</si>
  <si>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</si>
  <si>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</si>
  <si>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</si>
  <si>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</si>
  <si>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</si>
  <si>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</si>
  <si>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</si>
  <si>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</si>
  <si>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</si>
  <si>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</si>
  <si>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</si>
  <si>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</si>
  <si>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</si>
  <si>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</si>
  <si>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</si>
  <si>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</si>
  <si>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</si>
  <si>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</si>
  <si>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</si>
  <si>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</si>
  <si>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</si>
  <si>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</si>
  <si>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</si>
  <si>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</si>
  <si>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</si>
  <si>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</si>
  <si>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</si>
  <si>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</si>
  <si>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</si>
  <si>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</si>
  <si>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</si>
  <si>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</si>
  <si>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</si>
  <si>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</si>
  <si>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</si>
  <si>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</si>
  <si>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</si>
  <si>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</si>
  <si>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</si>
  <si>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</si>
  <si>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</si>
  <si>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</si>
  <si>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</si>
  <si>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</si>
  <si>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</si>
  <si>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</si>
  <si>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</si>
  <si>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</si>
  <si>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</si>
  <si>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</si>
  <si>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</si>
  <si>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</si>
  <si>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</si>
  <si>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</si>
  <si>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</si>
  <si>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</si>
  <si>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</si>
  <si>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</si>
  <si>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</si>
  <si>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</si>
  <si>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</si>
  <si>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</si>
  <si>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</si>
  <si>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</si>
  <si>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</si>
  <si>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</si>
  <si>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</si>
  <si>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</si>
  <si>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</si>
  <si>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</si>
  <si>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</si>
  <si>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</si>
  <si>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</si>
  <si>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</si>
  <si>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</si>
  <si>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</si>
  <si>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</si>
  <si>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</si>
  <si>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</si>
  <si>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</si>
  <si>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</si>
  <si>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</si>
  <si>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</si>
  <si>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</si>
  <si>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</si>
  <si>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</si>
  <si>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</si>
  <si>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</si>
  <si>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</si>
  <si>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</si>
  <si>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</si>
  <si>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</si>
  <si>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</si>
  <si>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</si>
  <si>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</si>
  <si>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</si>
  <si>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</si>
  <si>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</si>
  <si>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</si>
  <si>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</si>
  <si>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</si>
  <si>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</si>
  <si>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</si>
  <si>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</si>
  <si>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</si>
  <si>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</si>
  <si>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</si>
  <si>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</si>
  <si>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</si>
  <si>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</si>
  <si>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</si>
  <si>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</si>
  <si>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</si>
  <si>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</si>
  <si>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</si>
  <si>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</si>
  <si>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</si>
  <si>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</si>
  <si>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</si>
  <si>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</si>
  <si>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</si>
  <si>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</si>
  <si>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</si>
  <si>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</si>
  <si>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</si>
  <si>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</si>
  <si>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</si>
  <si>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</si>
  <si>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</si>
  <si>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</si>
  <si>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</si>
  <si>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</si>
  <si>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</si>
  <si>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</si>
  <si>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</si>
  <si>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</si>
  <si>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</si>
  <si>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</si>
  <si>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</si>
  <si>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</si>
  <si>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</si>
  <si>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</si>
  <si>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</si>
  <si>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</si>
  <si>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</si>
  <si>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</si>
  <si>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</si>
  <si>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</si>
  <si>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</si>
  <si>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</si>
  <si>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</si>
  <si>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</si>
  <si>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</si>
  <si>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</si>
  <si>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</si>
  <si>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</si>
  <si>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</si>
  <si>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</si>
  <si>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</si>
  <si>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</si>
  <si>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</si>
  <si>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</si>
  <si>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</si>
  <si>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</si>
  <si>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</si>
  <si>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</si>
  <si>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</si>
  <si>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</si>
  <si>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</si>
  <si>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</si>
  <si>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</si>
  <si>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</si>
  <si>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</si>
  <si>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</si>
  <si>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</si>
  <si>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</si>
  <si>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</si>
  <si>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</si>
  <si>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</si>
  <si>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</si>
  <si>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</si>
  <si>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</si>
  <si>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</si>
  <si>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</si>
  <si>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</si>
  <si>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</si>
  <si>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</si>
  <si>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</si>
  <si>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</si>
  <si>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</si>
  <si>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</si>
  <si>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</si>
  <si>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</si>
  <si>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</si>
  <si>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</si>
  <si>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</si>
  <si>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</si>
  <si>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</si>
  <si>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</si>
  <si>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</si>
  <si>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</si>
  <si>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</si>
  <si>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</si>
  <si>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</si>
  <si>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</si>
  <si>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</si>
  <si>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</si>
  <si>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</si>
  <si>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</si>
  <si>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</si>
  <si>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</si>
  <si>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</si>
  <si>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</si>
  <si>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</si>
  <si>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</si>
  <si>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</si>
  <si>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</si>
  <si>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</si>
  <si>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</si>
  <si>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</si>
  <si>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</si>
  <si>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</si>
  <si>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</si>
  <si>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</si>
  <si>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</si>
  <si>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</si>
  <si>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</si>
  <si>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</si>
  <si>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</si>
  <si>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</si>
  <si>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</si>
  <si>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</si>
  <si>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</si>
  <si>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</si>
  <si>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</si>
  <si>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</si>
  <si>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</si>
  <si>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</si>
  <si>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</si>
  <si>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</si>
  <si>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</si>
  <si>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</si>
  <si>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</si>
  <si>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</si>
  <si>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</si>
  <si>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</si>
  <si>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</si>
  <si>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</si>
  <si>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</si>
  <si>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</si>
  <si>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</si>
  <si>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</si>
  <si>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</si>
  <si>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</si>
  <si>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</si>
  <si>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</si>
  <si>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</si>
  <si>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</si>
  <si>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</si>
  <si>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</si>
  <si>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</si>
  <si>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</si>
  <si>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</si>
  <si>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</si>
  <si>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</si>
  <si>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</si>
  <si>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</si>
  <si>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</si>
  <si>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</si>
  <si>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</si>
  <si>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</si>
  <si>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</si>
  <si>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</si>
  <si>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</si>
  <si>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</si>
  <si>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</si>
  <si>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</si>
  <si>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</si>
  <si>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</si>
  <si>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</si>
  <si>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</si>
  <si>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</si>
  <si>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</si>
  <si>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</si>
  <si>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</si>
  <si>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</si>
  <si>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</si>
  <si>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</si>
  <si>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</si>
  <si>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</si>
  <si>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</si>
  <si>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</si>
  <si>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</si>
  <si>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</si>
  <si>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</si>
  <si>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</si>
  <si>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</si>
  <si>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</si>
  <si>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</si>
  <si>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</si>
  <si>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</si>
  <si>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</si>
  <si>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</si>
  <si>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</si>
  <si>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</si>
  <si>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</si>
  <si>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</si>
  <si>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</si>
  <si>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</si>
  <si>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</si>
  <si>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</si>
  <si>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</si>
  <si>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</si>
  <si>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</si>
  <si>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</si>
  <si>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</si>
  <si>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</si>
  <si>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</si>
  <si>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</si>
  <si>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</si>
  <si>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</si>
  <si>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</si>
  <si>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</si>
  <si>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</si>
  <si>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</si>
  <si>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</si>
  <si>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</si>
  <si>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</si>
  <si>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</si>
  <si>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</si>
  <si>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</si>
  <si>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</si>
  <si>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</si>
  <si>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</si>
  <si>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</si>
  <si>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</si>
  <si>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</si>
  <si>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</si>
  <si>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</si>
  <si>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</si>
  <si>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</si>
  <si>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</si>
  <si>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</si>
  <si>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</si>
  <si>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</si>
  <si>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</si>
  <si>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</si>
  <si>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</si>
  <si>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</si>
  <si>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</si>
  <si>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</si>
  <si>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</si>
  <si>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</si>
  <si>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</si>
  <si>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</si>
  <si>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</si>
  <si>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</si>
  <si>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</si>
  <si>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</si>
  <si>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</si>
  <si>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</si>
  <si>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</si>
  <si>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</si>
  <si>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</si>
  <si>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</si>
  <si>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</si>
  <si>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</si>
  <si>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</si>
  <si>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</si>
  <si>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</si>
  <si>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</si>
  <si>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</si>
  <si>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</si>
  <si>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</si>
  <si>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</si>
  <si>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</si>
  <si>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</si>
  <si>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</si>
  <si>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</si>
  <si>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</si>
  <si>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</si>
  <si>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</si>
  <si>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</si>
  <si>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</si>
  <si>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</si>
  <si>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</si>
  <si>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</si>
  <si>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</si>
  <si>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</si>
  <si>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</si>
  <si>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</si>
  <si>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</si>
  <si>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</si>
  <si>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</si>
  <si>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</si>
  <si>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</si>
  <si>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</si>
  <si>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</si>
  <si>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</si>
  <si>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</si>
  <si>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</si>
  <si>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</si>
  <si>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</si>
  <si>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</si>
  <si>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</si>
  <si>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</si>
  <si>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</si>
  <si>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</si>
  <si>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</si>
  <si>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</si>
  <si>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</si>
  <si>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</si>
  <si>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</si>
  <si>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</si>
  <si>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</si>
  <si>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</si>
  <si>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</si>
  <si>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</si>
  <si>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</si>
  <si>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</si>
  <si>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</si>
  <si>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</si>
  <si>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</si>
  <si>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</si>
  <si>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</si>
  <si>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</si>
  <si>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</si>
  <si>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</si>
  <si>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</si>
  <si>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</si>
  <si>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</si>
  <si>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</si>
  <si>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</si>
  <si>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</si>
  <si>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</si>
  <si>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</si>
  <si>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</si>
  <si>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</si>
  <si>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</si>
  <si>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</si>
  <si>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</si>
  <si>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</si>
  <si>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</si>
  <si>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</si>
  <si>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</si>
  <si>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</si>
  <si>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</si>
  <si>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</si>
  <si>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</si>
  <si>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</si>
  <si>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</si>
  <si>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</si>
  <si>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</si>
  <si>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</si>
  <si>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</si>
  <si>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</si>
  <si>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</si>
  <si>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</si>
  <si>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</si>
  <si>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</si>
  <si>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</si>
  <si>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</si>
  <si>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</si>
  <si>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</si>
  <si>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</si>
  <si>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</si>
  <si>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</si>
  <si>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</si>
  <si>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</si>
  <si>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</si>
  <si>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</si>
  <si>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</si>
  <si>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</si>
  <si>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</si>
  <si>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</si>
  <si>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</si>
  <si>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</si>
  <si>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</si>
  <si>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</si>
  <si>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</si>
  <si>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</si>
  <si>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</si>
  <si>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</si>
  <si>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</si>
  <si>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</si>
  <si>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</si>
  <si>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</si>
  <si>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</si>
  <si>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</si>
  <si>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</si>
  <si>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</si>
  <si>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</si>
  <si>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</si>
  <si>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</si>
  <si>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</si>
  <si>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</si>
  <si>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</si>
  <si>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</si>
  <si>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</si>
  <si>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</si>
  <si>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</si>
  <si>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</si>
  <si>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</si>
  <si>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</si>
  <si>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</si>
  <si>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</si>
  <si>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</si>
  <si>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</si>
  <si>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</si>
  <si>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</si>
  <si>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</si>
  <si>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</si>
  <si>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</si>
  <si>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</si>
  <si>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</si>
  <si>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</si>
  <si>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</si>
  <si>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</si>
  <si>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</si>
  <si>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</si>
  <si>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</si>
  <si>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</si>
  <si>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</si>
  <si>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</si>
  <si>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</si>
  <si>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</si>
  <si>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</si>
  <si>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</si>
  <si>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</si>
  <si>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</si>
  <si>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</si>
  <si>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</si>
  <si>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</si>
  <si>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</si>
  <si>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</si>
  <si>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</si>
  <si>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</si>
  <si>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</si>
  <si>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</si>
  <si>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</si>
  <si>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</si>
  <si>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</si>
  <si>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</si>
  <si>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</si>
  <si>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</si>
  <si>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</si>
  <si>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</si>
  <si>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</si>
  <si>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</si>
  <si>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</si>
  <si>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</si>
  <si>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</si>
  <si>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</si>
  <si>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</si>
  <si>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</si>
  <si>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</si>
  <si>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</si>
  <si>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</si>
  <si>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</si>
  <si>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</si>
  <si>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</si>
  <si>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</si>
  <si>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</si>
  <si>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</si>
  <si>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</si>
  <si>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</si>
  <si>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</si>
  <si>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</si>
  <si>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</si>
  <si>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</si>
  <si>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</si>
  <si>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</si>
  <si>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</si>
  <si>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</si>
  <si>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</si>
  <si>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</si>
  <si>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</si>
  <si>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</si>
  <si>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</si>
  <si>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</si>
  <si>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</si>
  <si>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</si>
  <si>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</si>
  <si>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</si>
  <si>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</si>
  <si>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</si>
  <si>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</si>
  <si>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</si>
  <si>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</si>
  <si>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</si>
  <si>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</si>
  <si>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</si>
  <si>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</si>
  <si>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</si>
  <si>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</si>
  <si>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</si>
  <si>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</si>
  <si>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</si>
  <si>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</si>
  <si>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</si>
  <si>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</si>
  <si>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</si>
  <si>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</si>
  <si>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</si>
  <si>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</si>
  <si>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</si>
  <si>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</si>
  <si>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</si>
  <si>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</si>
  <si>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</si>
  <si>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</si>
  <si>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</si>
  <si>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</si>
  <si>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</si>
  <si>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</si>
  <si>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</si>
  <si>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</si>
  <si>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</si>
  <si>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</si>
  <si>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</si>
  <si>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</si>
  <si>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</si>
  <si>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</si>
  <si>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</si>
  <si>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</si>
  <si>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</si>
  <si>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</si>
  <si>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</si>
  <si>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</si>
  <si>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</si>
  <si>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</si>
  <si>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</si>
  <si>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</si>
  <si>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</si>
  <si>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</si>
  <si>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</si>
  <si>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</si>
  <si>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</si>
  <si>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</si>
  <si>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</si>
  <si>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</si>
  <si>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</si>
  <si>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</si>
  <si>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</si>
  <si>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</si>
  <si>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</si>
  <si>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</si>
  <si>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</si>
  <si>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</si>
  <si>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</si>
  <si>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</si>
  <si>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</si>
  <si>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</si>
  <si>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</si>
  <si>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</si>
  <si>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</si>
  <si>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</si>
  <si>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</si>
  <si>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</si>
  <si>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</si>
  <si>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</si>
  <si>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</si>
  <si>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</si>
  <si>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</si>
  <si>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</si>
  <si>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</si>
  <si>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</si>
  <si>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</si>
  <si>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</si>
  <si>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</si>
  <si>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</si>
  <si>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</si>
  <si>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</si>
  <si>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</si>
  <si>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</si>
  <si>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</si>
  <si>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</si>
  <si>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</si>
  <si>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</si>
  <si>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</si>
  <si>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</si>
  <si>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</si>
  <si>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</si>
  <si>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</si>
  <si>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</si>
  <si>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</si>
  <si>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</si>
  <si>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</si>
  <si>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</si>
  <si>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</si>
  <si>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</si>
  <si>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</si>
  <si>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</si>
  <si>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</si>
  <si>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</si>
  <si>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</si>
  <si>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</si>
  <si>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</si>
  <si>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</si>
  <si>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</si>
  <si>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</si>
  <si>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</si>
  <si>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</si>
  <si>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</si>
  <si>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</si>
  <si>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</si>
  <si>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</si>
  <si>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</si>
  <si>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</si>
  <si>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</si>
  <si>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</si>
  <si>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</si>
  <si>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</si>
  <si>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</si>
  <si>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</si>
  <si>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</si>
  <si>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</si>
  <si>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</si>
  <si>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</si>
  <si>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</si>
  <si>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</si>
  <si>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</si>
  <si>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</si>
  <si>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</si>
  <si>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</si>
  <si>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</si>
  <si>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</si>
  <si>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</si>
  <si>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</si>
  <si>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</si>
  <si>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</si>
  <si>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</si>
  <si>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</si>
  <si>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</si>
  <si>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</si>
  <si>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</si>
  <si>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</si>
  <si>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</si>
  <si>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</si>
  <si>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</si>
  <si>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</si>
  <si>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</si>
  <si>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</si>
  <si>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</si>
  <si>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</si>
  <si>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</si>
  <si>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</si>
  <si>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</si>
  <si>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</si>
  <si>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</si>
  <si>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</si>
  <si>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</si>
  <si>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</si>
  <si>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</si>
  <si>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</si>
  <si>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</si>
  <si>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</si>
  <si>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</si>
  <si>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</si>
  <si>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</si>
  <si>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</si>
  <si>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</si>
  <si>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</si>
  <si>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</si>
  <si>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</si>
  <si>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</si>
  <si>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</si>
  <si>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</si>
  <si>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</si>
  <si>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</si>
  <si>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</si>
  <si>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</si>
  <si>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</si>
  <si>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</si>
  <si>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</si>
  <si>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</si>
  <si>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</si>
  <si>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</si>
  <si>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</si>
  <si>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</si>
  <si>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</si>
  <si>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</si>
  <si>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</si>
  <si>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</si>
  <si>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</si>
  <si>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</si>
  <si>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</si>
  <si>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</si>
  <si>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</si>
  <si>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</si>
  <si>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</si>
  <si>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</si>
  <si>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</si>
  <si>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</si>
  <si>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</si>
  <si>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</si>
  <si>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</si>
  <si>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</si>
  <si>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</si>
  <si>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</si>
  <si>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</si>
  <si>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</si>
  <si>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</si>
  <si>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</si>
  <si>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</si>
  <si>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</si>
  <si>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</si>
  <si>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</si>
  <si>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</si>
  <si>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</si>
  <si>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</si>
  <si>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</si>
  <si>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</si>
  <si>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</si>
  <si>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</si>
  <si>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</si>
  <si>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</si>
  <si>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</si>
  <si>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</si>
  <si>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</si>
  <si>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</si>
  <si>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</si>
  <si>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</si>
  <si>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</si>
  <si>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</si>
  <si>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</si>
  <si>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</si>
  <si>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</si>
  <si>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</si>
  <si>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</si>
  <si>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</si>
  <si>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</si>
  <si>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</si>
  <si>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</si>
  <si>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</si>
  <si>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</si>
  <si>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</si>
  <si>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</si>
  <si>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</si>
  <si>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</si>
  <si>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</si>
  <si>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</si>
  <si>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</si>
  <si>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</si>
  <si>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</si>
  <si>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</si>
  <si>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</si>
  <si>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</si>
  <si>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</si>
  <si>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</si>
  <si>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</si>
  <si>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</si>
  <si>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</si>
  <si>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</si>
  <si>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</si>
  <si>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</si>
  <si>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</si>
  <si>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</si>
  <si>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</si>
  <si>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</si>
  <si>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</si>
  <si>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</si>
  <si>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</si>
  <si>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</si>
  <si>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</si>
  <si>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</si>
  <si>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</si>
  <si>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</si>
  <si>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</si>
  <si>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</si>
  <si>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</si>
  <si>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</si>
  <si>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</si>
  <si>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</si>
  <si>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</si>
  <si>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</si>
  <si>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</si>
  <si>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</si>
  <si>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</si>
  <si>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</si>
  <si>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</si>
  <si>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</si>
  <si>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</si>
  <si>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</si>
  <si>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</si>
  <si>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</si>
  <si>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</si>
  <si>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</si>
  <si>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</si>
  <si>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</si>
  <si>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</si>
  <si>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</si>
  <si>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</si>
  <si>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</si>
  <si>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</si>
  <si>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</si>
  <si>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</si>
  <si>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</si>
  <si>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</si>
  <si>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</si>
  <si>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</si>
  <si>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</si>
  <si>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</si>
  <si>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</si>
  <si>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</si>
  <si>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</si>
  <si>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</si>
  <si>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</si>
  <si>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</si>
  <si>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</si>
  <si>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</si>
  <si>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</si>
  <si>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</si>
  <si>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</si>
  <si>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</si>
  <si>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</si>
  <si>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</si>
  <si>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</si>
  <si>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</si>
  <si>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</si>
  <si>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</si>
  <si>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</si>
  <si>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</si>
  <si>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</si>
  <si>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</si>
  <si>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</si>
  <si>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</si>
  <si>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</si>
  <si>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</si>
  <si>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</si>
  <si>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</si>
  <si>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</si>
  <si>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</si>
  <si>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</si>
  <si>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</si>
  <si>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</si>
  <si>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</si>
  <si>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</si>
  <si>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</si>
  <si>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</si>
  <si>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</si>
  <si>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</si>
  <si>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</si>
  <si>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</si>
  <si>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</si>
  <si>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</si>
  <si>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</si>
  <si>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</si>
  <si>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</si>
  <si>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</si>
  <si>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</si>
  <si>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</si>
  <si>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</si>
  <si>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</si>
  <si>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</si>
  <si>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</si>
  <si>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</si>
  <si>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</si>
  <si>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</si>
  <si>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</si>
  <si>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</si>
  <si>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</si>
  <si>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</si>
  <si>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</si>
  <si>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</si>
  <si>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</si>
  <si>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</si>
  <si>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</si>
  <si>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</si>
  <si>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</si>
  <si>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</si>
  <si>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</si>
  <si>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</si>
  <si>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</si>
  <si>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</si>
  <si>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</si>
  <si>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</si>
  <si>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</si>
  <si>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</si>
  <si>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</si>
  <si>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</si>
  <si>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</si>
  <si>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</si>
  <si>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</si>
  <si>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</si>
  <si>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</si>
  <si>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</si>
  <si>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</si>
  <si>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</si>
  <si>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</si>
  <si>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</si>
  <si>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</si>
  <si>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</si>
  <si>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</si>
  <si>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</si>
  <si>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</si>
  <si>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</si>
  <si>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</si>
  <si>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</si>
  <si>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</si>
  <si>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</si>
  <si>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</si>
  <si>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</si>
  <si>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</si>
  <si>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</si>
  <si>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</si>
  <si>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</si>
  <si>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</si>
  <si>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</si>
  <si>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</si>
  <si>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</si>
  <si>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</si>
  <si>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</si>
  <si>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</si>
  <si>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</si>
  <si>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</si>
  <si>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</si>
  <si>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</si>
  <si>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</si>
  <si>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</si>
  <si>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</si>
  <si>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</si>
  <si>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</si>
  <si>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</si>
  <si>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</si>
  <si>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</si>
  <si>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</si>
  <si>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</si>
  <si>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</si>
  <si>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</si>
  <si>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</si>
  <si>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</si>
  <si>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</si>
  <si>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</si>
  <si>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</si>
  <si>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</si>
  <si>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</si>
  <si>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</si>
  <si>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</si>
  <si>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</si>
  <si>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</si>
  <si>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</si>
  <si>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</si>
  <si>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</si>
  <si>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</si>
  <si>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</si>
  <si>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</si>
  <si>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</si>
  <si>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</si>
  <si>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</si>
  <si>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</si>
  <si>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</si>
  <si>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</si>
  <si>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</si>
  <si>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</si>
  <si>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</si>
  <si>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</si>
  <si>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</si>
  <si>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</si>
  <si>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</si>
  <si>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</si>
  <si>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</si>
  <si>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</si>
  <si>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</si>
  <si>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</si>
  <si>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</si>
  <si>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</si>
  <si>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</si>
  <si>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</si>
  <si>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</si>
  <si>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</si>
  <si>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</si>
  <si>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</si>
  <si>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</si>
  <si>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</si>
  <si>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</si>
  <si>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</si>
  <si>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</si>
  <si>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</si>
  <si>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</si>
  <si>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</si>
  <si>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</si>
  <si>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</si>
  <si>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</si>
  <si>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</si>
  <si>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</si>
  <si>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</si>
  <si>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</si>
  <si>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</si>
  <si>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</si>
  <si>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</si>
  <si>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</si>
  <si>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</si>
  <si>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</si>
  <si>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</si>
  <si>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</si>
  <si>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</si>
  <si>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</si>
  <si>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</si>
  <si>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</si>
  <si>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</si>
  <si>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</si>
  <si>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</si>
  <si>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</si>
  <si>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</si>
  <si>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</si>
  <si>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</si>
  <si>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</si>
  <si>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</si>
  <si>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</si>
  <si>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</si>
  <si>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</si>
  <si>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</si>
  <si>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</si>
  <si>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</si>
  <si>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</si>
  <si>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</si>
  <si>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</si>
  <si>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</si>
  <si>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</si>
  <si>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</si>
  <si>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</si>
  <si>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</si>
  <si>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</si>
  <si>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</si>
  <si>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</si>
  <si>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</si>
  <si>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</si>
  <si>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</si>
  <si>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</si>
  <si>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</si>
  <si>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</si>
  <si>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</si>
  <si>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</si>
  <si>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</si>
  <si>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</si>
  <si>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</si>
  <si>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</si>
  <si>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</si>
  <si>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</si>
  <si>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</si>
  <si>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</si>
  <si>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</si>
  <si>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</si>
  <si>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</si>
  <si>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</si>
  <si>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</si>
  <si>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</si>
  <si>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</si>
  <si>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</si>
  <si>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</si>
  <si>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</si>
  <si>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</si>
  <si>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</si>
  <si>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</si>
  <si>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</si>
  <si>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</si>
  <si>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</si>
  <si>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</si>
  <si>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</si>
  <si>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</si>
  <si>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</si>
  <si>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</si>
  <si>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</si>
  <si>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</si>
  <si>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</si>
  <si>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</si>
  <si>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</si>
  <si>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</si>
  <si>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</si>
  <si>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</si>
  <si>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</si>
  <si>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</si>
  <si>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</si>
  <si>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</si>
  <si>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</si>
  <si>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</si>
  <si>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</si>
  <si>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</si>
  <si>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</si>
  <si>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</si>
  <si>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</si>
  <si>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</si>
  <si>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</si>
  <si>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</si>
  <si>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</si>
  <si>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</si>
  <si>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</si>
  <si>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</si>
  <si>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</si>
  <si>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</si>
  <si>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</si>
  <si>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</si>
  <si>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</si>
  <si>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</si>
  <si>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</si>
  <si>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</si>
  <si>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</si>
  <si>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</si>
  <si>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</si>
  <si>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</si>
  <si>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</si>
  <si>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</si>
  <si>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</si>
  <si>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</si>
  <si>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</si>
  <si>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</si>
  <si>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</si>
  <si>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</si>
  <si>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</si>
  <si>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</si>
  <si>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</si>
  <si>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</si>
  <si>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</si>
  <si>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</si>
  <si>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</si>
  <si>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</si>
  <si>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</si>
  <si>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</si>
  <si>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</si>
  <si>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</si>
  <si>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</si>
  <si>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</si>
  <si>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</si>
  <si>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</si>
  <si>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</si>
  <si>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</si>
  <si>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</si>
  <si>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</si>
  <si>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</si>
  <si>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</si>
  <si>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</si>
  <si>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</si>
  <si>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</si>
  <si>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</si>
  <si>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</si>
  <si>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</si>
  <si>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</si>
  <si>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</si>
  <si>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</si>
  <si>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</si>
  <si>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</si>
  <si>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</si>
  <si>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</si>
  <si>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</si>
  <si>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</si>
  <si>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</si>
  <si>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</si>
  <si>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</si>
  <si>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</si>
  <si>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</si>
  <si>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</si>
  <si>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</si>
  <si>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</si>
  <si>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</si>
  <si>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</si>
  <si>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</si>
  <si>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</si>
  <si>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</si>
  <si>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</si>
  <si>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</si>
  <si>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</si>
  <si>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</si>
  <si>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</si>
  <si>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</si>
  <si>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</si>
  <si>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</si>
  <si>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</si>
  <si>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</si>
  <si>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</si>
  <si>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</si>
  <si>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</si>
  <si>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</si>
  <si>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</si>
  <si>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</si>
  <si>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</si>
  <si>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</si>
  <si>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</si>
  <si>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</si>
  <si>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</si>
  <si>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</si>
  <si>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</si>
  <si>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</si>
  <si>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</si>
  <si>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</si>
  <si>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</si>
  <si>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</si>
  <si>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</si>
  <si>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</si>
  <si>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</si>
  <si>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</si>
  <si>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</si>
  <si>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</si>
  <si>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</si>
  <si>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</si>
  <si>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</si>
  <si>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</si>
  <si>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</si>
  <si>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</si>
  <si>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</si>
  <si>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</si>
  <si>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</si>
  <si>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</si>
  <si>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</si>
  <si>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</si>
  <si>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</si>
  <si>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</si>
  <si>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</si>
  <si>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</si>
  <si>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</si>
  <si>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</si>
  <si>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</si>
  <si>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</si>
  <si>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</si>
  <si>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</si>
  <si>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</si>
  <si>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</si>
  <si>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</si>
  <si>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</si>
  <si>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</si>
  <si>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</si>
  <si>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</si>
  <si>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</si>
  <si>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</si>
  <si>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</si>
  <si>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</si>
  <si>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</si>
  <si>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</si>
  <si>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</si>
  <si>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</si>
  <si>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</si>
  <si>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</si>
  <si>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</si>
  <si>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</si>
  <si>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</si>
  <si>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</si>
  <si>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</si>
  <si>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</si>
  <si>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</si>
  <si>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</si>
  <si>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</si>
  <si>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</si>
  <si>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</si>
  <si>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</si>
  <si>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</si>
  <si>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</si>
  <si>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</si>
  <si>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</si>
  <si>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</si>
  <si>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</si>
  <si>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</si>
  <si>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</si>
  <si>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</si>
  <si>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</si>
  <si>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</si>
  <si>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</si>
  <si>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</si>
  <si>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</si>
  <si>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</si>
  <si>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</si>
  <si>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</si>
  <si>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</si>
  <si>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</si>
  <si>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</si>
  <si>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</si>
  <si>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</si>
  <si>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</si>
  <si>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</si>
  <si>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</si>
  <si>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</si>
  <si>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</si>
  <si>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</si>
  <si>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</si>
  <si>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</si>
  <si>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</si>
  <si>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</si>
  <si>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</si>
  <si>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</si>
  <si>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</si>
  <si>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</si>
  <si>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</si>
  <si>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</si>
  <si>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</si>
  <si>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</si>
  <si>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</si>
  <si>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</si>
  <si>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</si>
  <si>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</si>
  <si>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</si>
  <si>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</si>
  <si>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</si>
  <si>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</si>
  <si>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</si>
  <si>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</si>
  <si>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</si>
  <si>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</si>
  <si>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</si>
  <si>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</si>
  <si>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</si>
  <si>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</si>
  <si>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</si>
  <si>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</si>
  <si>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</si>
  <si>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</si>
  <si>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</si>
  <si>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</si>
  <si>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</si>
  <si>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</si>
  <si>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</si>
  <si>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</si>
  <si>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</si>
  <si>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</si>
  <si>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</si>
  <si>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</si>
  <si>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</si>
  <si>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</si>
  <si>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</si>
  <si>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</si>
  <si>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</si>
  <si>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</si>
  <si>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</si>
  <si>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</si>
  <si>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</si>
  <si>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</si>
  <si>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</si>
  <si>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</si>
  <si>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</si>
  <si>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</si>
  <si>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</si>
  <si>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</si>
  <si>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</si>
  <si>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</si>
  <si>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</si>
  <si>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</si>
  <si>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</si>
  <si>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</si>
  <si>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</si>
  <si>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</si>
  <si>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</si>
  <si>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</si>
  <si>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</si>
  <si>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</si>
  <si>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</si>
  <si>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</si>
  <si>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</si>
  <si>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</si>
  <si>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</si>
  <si>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</si>
  <si>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</si>
  <si>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</si>
  <si>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</si>
  <si>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</si>
  <si>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</si>
  <si>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</si>
  <si>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</si>
  <si>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</si>
  <si>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</si>
  <si>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</si>
  <si>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</si>
  <si>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</si>
  <si>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</si>
  <si>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</si>
  <si>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</si>
  <si>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</si>
  <si>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</si>
  <si>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</si>
  <si>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</si>
  <si>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</si>
  <si>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</si>
  <si>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</si>
  <si>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</si>
  <si>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</si>
  <si>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</si>
  <si>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</si>
  <si>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</si>
  <si>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</si>
  <si>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</si>
  <si>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</si>
  <si>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</si>
  <si>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</si>
  <si>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</si>
  <si>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</si>
  <si>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</si>
  <si>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</si>
  <si>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</si>
  <si>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</si>
  <si>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</si>
  <si>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</si>
  <si>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</si>
  <si>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</si>
  <si>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</si>
  <si>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</si>
  <si>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</si>
  <si>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</si>
  <si>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</si>
  <si>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</si>
  <si>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</si>
  <si>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</si>
  <si>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</si>
  <si>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</si>
  <si>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</si>
  <si>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</si>
  <si>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</si>
  <si>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</si>
  <si>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</si>
  <si>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</si>
  <si>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</si>
  <si>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</si>
  <si>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</si>
  <si>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</si>
  <si>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</si>
  <si>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</si>
  <si>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</si>
  <si>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</si>
  <si>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</si>
  <si>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</si>
  <si>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</si>
  <si>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</si>
  <si>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</si>
  <si>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</si>
  <si>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</si>
  <si>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</si>
  <si>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</si>
  <si>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</si>
  <si>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</si>
  <si>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</si>
  <si>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</si>
  <si>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</si>
  <si>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</si>
  <si>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</si>
  <si>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</si>
  <si>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</si>
  <si>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</si>
  <si>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</si>
  <si>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</si>
  <si>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</si>
  <si>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</si>
  <si>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</si>
  <si>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</si>
  <si>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</si>
  <si>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</si>
  <si>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</si>
  <si>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</si>
  <si>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</si>
  <si>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</si>
  <si>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</si>
  <si>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</si>
  <si>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</si>
  <si>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</si>
  <si>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</si>
  <si>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</si>
  <si>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</si>
  <si>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</si>
  <si>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</si>
  <si>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</si>
  <si>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</si>
  <si>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</si>
  <si>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</si>
  <si>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</si>
  <si>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</si>
  <si>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</si>
  <si>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</si>
  <si>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</si>
  <si>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</si>
  <si>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</si>
  <si>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</si>
  <si>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</si>
  <si>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</si>
  <si>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</si>
  <si>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</si>
  <si>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</si>
  <si>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</si>
  <si>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</si>
  <si>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</si>
  <si>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</si>
  <si>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</si>
  <si>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</si>
  <si>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</si>
  <si>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</si>
  <si>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</si>
  <si>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</si>
  <si>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</si>
  <si>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</si>
  <si>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</si>
  <si>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</si>
  <si>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</si>
  <si>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</si>
  <si>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</si>
  <si>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</si>
  <si>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</si>
  <si>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</si>
  <si>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</si>
  <si>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</si>
  <si>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</si>
  <si>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</si>
  <si>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</si>
  <si>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</si>
  <si>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</si>
  <si>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</si>
  <si>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</si>
  <si>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</si>
  <si>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</si>
  <si>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</si>
  <si>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</si>
  <si>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</si>
  <si>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</si>
  <si>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</si>
  <si>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</si>
  <si>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</si>
  <si>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</si>
  <si>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</si>
  <si>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</si>
  <si>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</si>
  <si>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</si>
  <si>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</si>
  <si>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</si>
  <si>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</si>
  <si>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</si>
  <si>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</si>
  <si>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</si>
  <si>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</si>
  <si>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</si>
  <si>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</si>
  <si>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</si>
  <si>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</si>
  <si>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</si>
  <si>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</si>
  <si>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</si>
  <si>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</si>
  <si>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</si>
  <si>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</si>
  <si>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</si>
  <si>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</si>
  <si>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</si>
  <si>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</si>
  <si>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</si>
  <si>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</si>
  <si>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</si>
  <si>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</si>
  <si>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</si>
  <si>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</si>
  <si>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</si>
  <si>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</si>
  <si>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</si>
  <si>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</si>
  <si>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</si>
  <si>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</si>
  <si>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</si>
  <si>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</si>
  <si>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</si>
  <si>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</si>
  <si>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</si>
  <si>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</si>
  <si>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</si>
  <si>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</si>
  <si>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</si>
  <si>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</si>
  <si>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</si>
  <si>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</si>
  <si>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</si>
  <si>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</si>
  <si>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</si>
  <si>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</si>
  <si>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</si>
  <si>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</si>
  <si>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</si>
  <si>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</si>
  <si>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</si>
  <si>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</si>
  <si>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</si>
  <si>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</si>
  <si>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</si>
  <si>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</si>
  <si>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</si>
  <si>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</si>
  <si>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</si>
  <si>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</si>
  <si>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</si>
  <si>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</si>
  <si>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</si>
  <si>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</si>
  <si>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</si>
  <si>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</si>
  <si>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</si>
  <si>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</si>
  <si>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</si>
  <si>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</si>
  <si>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</si>
  <si>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</si>
  <si>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</si>
  <si>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</si>
  <si>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</si>
  <si>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</si>
  <si>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</si>
  <si>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</si>
  <si>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</si>
  <si>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</si>
  <si>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</si>
  <si>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</si>
  <si>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</si>
  <si>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</si>
  <si>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</si>
  <si>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</si>
  <si>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</si>
  <si>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</si>
  <si>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</si>
  <si>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</si>
  <si>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</si>
  <si>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</si>
  <si>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</si>
  <si>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</si>
  <si>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</si>
  <si>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</si>
  <si>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</si>
  <si>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</si>
  <si>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</si>
  <si>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</si>
  <si>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</si>
  <si>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</si>
  <si>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</si>
  <si>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</si>
  <si>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</si>
  <si>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</si>
  <si>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</si>
  <si>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</si>
  <si>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</si>
  <si>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</si>
  <si>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</si>
  <si>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</si>
  <si>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</si>
  <si>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</si>
  <si>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</si>
  <si>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</si>
  <si>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</si>
  <si>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</si>
  <si>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</si>
  <si>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</si>
  <si>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</si>
  <si>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</si>
  <si>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</si>
  <si>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</si>
  <si>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</si>
  <si>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</si>
  <si>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</si>
  <si>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</si>
  <si>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</si>
  <si>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</si>
  <si>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</si>
  <si>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</si>
  <si>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</si>
  <si>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</si>
  <si>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</si>
  <si>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</si>
  <si>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</si>
  <si>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</si>
  <si>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</si>
  <si>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</si>
  <si>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</si>
  <si>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</si>
  <si>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</si>
  <si>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</si>
  <si>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</si>
  <si>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</si>
  <si>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</si>
  <si>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</si>
  <si>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</si>
  <si>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</si>
  <si>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</si>
  <si>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</si>
  <si>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</si>
  <si>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</si>
  <si>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</si>
  <si>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</si>
  <si>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</si>
  <si>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</si>
  <si>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</si>
  <si>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</si>
  <si>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</si>
  <si>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</si>
  <si>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</si>
  <si>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</si>
  <si>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</si>
  <si>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</si>
  <si>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</si>
  <si>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</si>
  <si>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</si>
  <si>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</si>
  <si>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</si>
  <si>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</si>
  <si>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</si>
  <si>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</si>
  <si>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</si>
  <si>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</si>
  <si>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</si>
  <si>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</si>
  <si>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</si>
  <si>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</si>
  <si>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</si>
  <si>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</si>
  <si>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</si>
  <si>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</si>
  <si>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</si>
  <si>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</si>
  <si>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</si>
  <si>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</si>
  <si>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</si>
  <si>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</si>
  <si>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</si>
  <si>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</si>
  <si>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</si>
  <si>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</si>
  <si>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</si>
  <si>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</si>
  <si>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</si>
  <si>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</si>
  <si>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</si>
  <si>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</si>
  <si>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</si>
  <si>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</si>
  <si>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</si>
  <si>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</si>
  <si>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</si>
  <si>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</si>
  <si>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</si>
  <si>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</si>
  <si>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</si>
  <si>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</si>
  <si>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</si>
  <si>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</si>
  <si>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</si>
  <si>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</si>
  <si>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</si>
  <si>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</si>
  <si>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</si>
  <si>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</si>
  <si>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</si>
  <si>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</si>
  <si>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</si>
  <si>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</si>
  <si>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</si>
  <si>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</si>
  <si>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</si>
  <si>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</si>
  <si>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</si>
  <si>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</si>
  <si>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</si>
  <si>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</si>
  <si>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</si>
  <si>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</si>
  <si>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</si>
  <si>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</si>
  <si>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</si>
  <si>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</si>
  <si>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</si>
  <si>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</si>
  <si>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</si>
  <si>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</si>
  <si>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</si>
  <si>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</si>
  <si>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</si>
  <si>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</si>
  <si>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</si>
  <si>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</si>
  <si>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</si>
  <si>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</si>
  <si>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</si>
  <si>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</si>
  <si>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</si>
  <si>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</si>
  <si>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</si>
  <si>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</si>
  <si>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</si>
  <si>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</si>
  <si>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</si>
  <si>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</si>
  <si>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</si>
  <si>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</si>
  <si>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</si>
  <si>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</si>
  <si>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</si>
  <si>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</si>
  <si>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</si>
  <si>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</si>
  <si>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</si>
  <si>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</si>
  <si>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</si>
  <si>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</si>
  <si>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</si>
  <si>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</si>
  <si>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</si>
  <si>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</si>
  <si>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</si>
  <si>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</si>
  <si>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</si>
  <si>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</si>
  <si>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</si>
  <si>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</si>
  <si>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</si>
  <si>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</si>
  <si>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</si>
  <si>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</si>
  <si>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</si>
  <si>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</si>
  <si>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</si>
  <si>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</si>
  <si>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</si>
  <si>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</si>
  <si>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</si>
  <si>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</si>
  <si>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</si>
  <si>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</si>
  <si>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</si>
  <si>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</si>
  <si>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</si>
  <si>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</si>
  <si>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</si>
  <si>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</si>
  <si>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</si>
  <si>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</si>
  <si>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</si>
  <si>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</si>
  <si>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</si>
  <si>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</si>
  <si>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</si>
  <si>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</si>
  <si>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</si>
  <si>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</si>
  <si>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</si>
  <si>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</si>
  <si>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</si>
  <si>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</si>
  <si>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</si>
  <si>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</si>
  <si>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</si>
  <si>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</si>
  <si>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</si>
  <si>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</si>
  <si>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</si>
  <si>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</si>
  <si>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</si>
  <si>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</si>
  <si>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</si>
  <si>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</si>
  <si>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</si>
  <si>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</si>
  <si>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</si>
  <si>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</si>
  <si>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</si>
  <si>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</si>
  <si>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</si>
  <si>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</si>
  <si>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</si>
  <si>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</si>
  <si>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</si>
  <si>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</si>
  <si>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</si>
  <si>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</si>
  <si>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</si>
  <si>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</si>
  <si>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</si>
  <si>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</si>
  <si>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</si>
  <si>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</si>
  <si>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</si>
  <si>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</si>
  <si>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</si>
  <si>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</si>
  <si>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</si>
  <si>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</si>
  <si>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</si>
  <si>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</si>
  <si>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</si>
  <si>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</si>
  <si>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</si>
  <si>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</si>
  <si>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</si>
  <si>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</si>
  <si>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</si>
  <si>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</si>
  <si>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</si>
  <si>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</si>
  <si>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</si>
  <si>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</si>
  <si>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</si>
  <si>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</si>
  <si>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</si>
  <si>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</si>
  <si>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</si>
  <si>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</si>
  <si>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</si>
  <si>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</si>
  <si>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</si>
  <si>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</si>
  <si>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</si>
  <si>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</si>
  <si>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</si>
  <si>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</si>
  <si>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</si>
  <si>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</si>
  <si>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</si>
  <si>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</si>
  <si>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</si>
  <si>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</si>
  <si>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</si>
  <si>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</si>
  <si>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</si>
  <si>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</si>
  <si>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</si>
  <si>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</si>
  <si>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</si>
  <si>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</si>
  <si>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</si>
  <si>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</si>
  <si>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</si>
  <si>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</si>
  <si>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</si>
  <si>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</si>
  <si>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</si>
  <si>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</si>
  <si>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</si>
  <si>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</si>
  <si>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</si>
  <si>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</si>
  <si>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</si>
  <si>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</si>
  <si>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</si>
  <si>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</si>
  <si>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</si>
  <si>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</si>
  <si>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</si>
  <si>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</si>
  <si>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</si>
  <si>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</si>
  <si>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</si>
  <si>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</si>
  <si>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</si>
  <si>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</si>
  <si>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</si>
  <si>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</si>
  <si>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</si>
  <si>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</si>
  <si>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</si>
  <si>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</si>
  <si>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</si>
  <si>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</si>
  <si>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</si>
  <si>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</si>
  <si>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</si>
  <si>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</si>
  <si>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</si>
  <si>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</si>
  <si>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</si>
  <si>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</si>
  <si>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</si>
  <si>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</si>
  <si>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</si>
  <si>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</si>
  <si>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</si>
  <si>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</si>
  <si>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</si>
  <si>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</si>
  <si>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</si>
  <si>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</si>
  <si>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</si>
  <si>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</si>
  <si>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</si>
  <si>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</si>
  <si>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</si>
  <si>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</si>
  <si>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</si>
  <si>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</si>
  <si>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</si>
  <si>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</si>
  <si>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</si>
  <si>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</si>
  <si>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</si>
  <si>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</si>
  <si>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</si>
  <si>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</si>
  <si>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</si>
  <si>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</si>
  <si>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</si>
  <si>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</si>
  <si>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</si>
  <si>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</si>
  <si>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</si>
  <si>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</si>
  <si>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</si>
  <si>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</si>
  <si>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</si>
  <si>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</si>
  <si>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</si>
  <si>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</si>
  <si>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</si>
  <si>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</si>
  <si>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</si>
  <si>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</si>
  <si>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</si>
  <si>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</si>
  <si>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</si>
  <si>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</si>
  <si>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</si>
  <si>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</si>
  <si>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</si>
  <si>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</si>
  <si>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</si>
  <si>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</si>
  <si>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</si>
  <si>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</si>
  <si>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</si>
  <si>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</si>
  <si>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</si>
  <si>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</si>
  <si>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</si>
  <si>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</si>
  <si>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</si>
  <si>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</si>
  <si>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</si>
  <si>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</si>
  <si>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</si>
  <si>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</si>
  <si>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</si>
  <si>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</si>
  <si>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</si>
  <si>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</si>
  <si>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</si>
  <si>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</si>
  <si>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</si>
  <si>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</si>
  <si>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</si>
  <si>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</si>
  <si>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</si>
  <si>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</si>
  <si>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</si>
  <si>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</si>
  <si>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</si>
  <si>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</si>
  <si>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</si>
  <si>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</si>
  <si>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</si>
  <si>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</si>
  <si>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</si>
  <si>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</si>
  <si>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</si>
  <si>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</si>
  <si>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</si>
  <si>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</si>
  <si>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</si>
  <si>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</si>
  <si>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</si>
  <si>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</si>
  <si>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</si>
  <si>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</si>
  <si>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</si>
  <si>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</si>
  <si>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</si>
  <si>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</si>
  <si>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</si>
  <si>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</si>
  <si>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</si>
  <si>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</si>
  <si>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</si>
  <si>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</si>
  <si>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</si>
  <si>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</si>
  <si>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</si>
  <si>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</si>
  <si>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</si>
  <si>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</si>
  <si>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</si>
  <si>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</si>
  <si>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</si>
  <si>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</si>
  <si>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</si>
  <si>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</si>
  <si>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</si>
  <si>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</si>
  <si>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</si>
  <si>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</si>
  <si>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</si>
  <si>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</si>
  <si>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</si>
  <si>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</si>
  <si>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</si>
  <si>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</si>
  <si>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</si>
  <si>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</si>
  <si>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</si>
  <si>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</si>
  <si>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</si>
  <si>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</si>
  <si>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</si>
  <si>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</si>
  <si>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</si>
  <si>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</si>
  <si>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</si>
  <si>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</si>
  <si>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</si>
  <si>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</si>
  <si>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</si>
  <si>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</si>
  <si>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</si>
  <si>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</si>
  <si>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</si>
  <si>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</si>
  <si>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</si>
  <si>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</si>
  <si>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</si>
  <si>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</si>
  <si>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</si>
  <si>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</si>
  <si>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</si>
  <si>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</si>
  <si>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</si>
  <si>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</si>
  <si>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</si>
  <si>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</si>
  <si>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</si>
  <si>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</si>
  <si>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</si>
  <si>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</si>
  <si>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</si>
  <si>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</si>
  <si>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</si>
  <si>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</si>
  <si>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</si>
  <si>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</si>
  <si>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</si>
  <si>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</si>
  <si>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</si>
  <si>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</si>
  <si>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</si>
  <si>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</si>
  <si>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</si>
  <si>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</si>
  <si>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</si>
  <si>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</si>
  <si>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</si>
  <si>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</si>
  <si>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</si>
  <si>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</si>
  <si>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</si>
  <si>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</si>
  <si>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</si>
  <si>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</si>
  <si>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</si>
  <si>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</si>
  <si>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</si>
  <si>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</si>
  <si>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</si>
  <si>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</si>
  <si>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</si>
  <si>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</si>
  <si>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</si>
  <si>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</si>
  <si>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</si>
  <si>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</si>
  <si>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</si>
  <si>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</si>
  <si>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</si>
  <si>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</si>
  <si>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</si>
  <si>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</si>
  <si>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</si>
  <si>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</si>
  <si>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</si>
  <si>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</si>
  <si>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</si>
  <si>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</si>
  <si>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</si>
  <si>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</si>
  <si>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</si>
  <si>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</si>
  <si>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</si>
  <si>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</si>
  <si>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</si>
  <si>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</si>
  <si>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</si>
  <si>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</si>
  <si>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</si>
  <si>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</si>
  <si>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</si>
  <si>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</si>
  <si>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</si>
  <si>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</si>
  <si>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</si>
  <si>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</si>
  <si>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</si>
  <si>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</si>
  <si>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</si>
  <si>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</si>
  <si>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</si>
  <si>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</si>
  <si>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</si>
  <si>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</si>
  <si>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</si>
  <si>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</si>
  <si>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</si>
  <si>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</si>
  <si>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</si>
  <si>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</si>
  <si>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</si>
  <si>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</si>
  <si>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</si>
  <si>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</si>
  <si>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</si>
  <si>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</si>
  <si>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</si>
  <si>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</si>
  <si>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</si>
  <si>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</si>
  <si>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</si>
  <si>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</si>
  <si>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</si>
  <si>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</si>
  <si>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</si>
  <si>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</si>
  <si>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</si>
  <si>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</si>
  <si>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</si>
  <si>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</si>
  <si>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</si>
  <si>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</si>
  <si>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</si>
  <si>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</si>
  <si>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</si>
  <si>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</si>
  <si>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</si>
  <si>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</si>
  <si>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</si>
  <si>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</si>
  <si>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</si>
  <si>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</si>
  <si>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</si>
  <si>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</si>
  <si>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</si>
  <si>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</si>
  <si>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</si>
  <si>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</si>
  <si>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</si>
  <si>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</si>
  <si>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</si>
  <si>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</si>
  <si>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</si>
  <si>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</si>
  <si>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</si>
  <si>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</si>
  <si>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</si>
  <si>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</si>
  <si>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</si>
  <si>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</si>
  <si>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</si>
  <si>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</si>
  <si>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</si>
  <si>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</si>
  <si>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</si>
  <si>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</si>
  <si>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</si>
  <si>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</si>
  <si>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</si>
  <si>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</si>
  <si>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</si>
  <si>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</si>
  <si>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</si>
  <si>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</si>
  <si>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</si>
  <si>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</si>
  <si>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</si>
  <si>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</si>
  <si>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</si>
  <si>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</si>
  <si>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</si>
  <si>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</si>
  <si>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</si>
  <si>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</si>
  <si>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</si>
  <si>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</si>
  <si>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</si>
  <si>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</si>
  <si>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</si>
  <si>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</si>
  <si>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</si>
  <si>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</si>
  <si>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</si>
  <si>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</si>
  <si>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</si>
  <si>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</si>
  <si>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</si>
  <si>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</si>
  <si>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</si>
  <si>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</si>
  <si>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</si>
  <si>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</si>
  <si>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</si>
  <si>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</si>
  <si>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</si>
  <si>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</si>
  <si>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</si>
  <si>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</si>
  <si>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</si>
  <si>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</si>
  <si>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</si>
  <si>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</si>
  <si>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</si>
  <si>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</si>
  <si>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</si>
  <si>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</si>
  <si>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</si>
  <si>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</si>
  <si>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</si>
  <si>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</si>
  <si>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</si>
  <si>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</si>
  <si>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</si>
  <si>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</si>
  <si>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</si>
  <si>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</si>
  <si>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</si>
  <si>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</si>
  <si>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</si>
  <si>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</si>
  <si>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</si>
  <si>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</si>
  <si>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</si>
  <si>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</si>
  <si>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</si>
  <si>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</si>
  <si>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</si>
  <si>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</si>
  <si>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</si>
  <si>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</si>
  <si>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</si>
  <si>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</si>
  <si>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</si>
  <si>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</si>
  <si>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</si>
  <si>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</si>
  <si>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</si>
  <si>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</si>
  <si>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</si>
  <si>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</si>
  <si>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</si>
  <si>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</si>
  <si>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</si>
  <si>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</si>
  <si>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</si>
  <si>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</si>
  <si>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</si>
  <si>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</si>
  <si>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</si>
  <si>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</si>
  <si>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</si>
  <si>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</si>
  <si>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</si>
  <si>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</si>
  <si>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</si>
  <si>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</si>
  <si>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</si>
  <si>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</si>
  <si>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</si>
  <si>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</si>
  <si>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</si>
  <si>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</si>
  <si>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</si>
  <si>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</si>
  <si>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</si>
  <si>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</si>
  <si>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</si>
  <si>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</si>
  <si>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</si>
  <si>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</si>
  <si>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</si>
  <si>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</si>
  <si>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</si>
  <si>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</si>
  <si>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</si>
  <si>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</si>
  <si>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</si>
  <si>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</si>
  <si>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</si>
  <si>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</si>
  <si>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</si>
  <si>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</si>
  <si>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</si>
  <si>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</si>
  <si>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</si>
  <si>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</si>
  <si>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</si>
  <si>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</si>
  <si>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</si>
  <si>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</si>
  <si>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</si>
  <si>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</si>
  <si>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</si>
  <si>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</si>
  <si>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</si>
  <si>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</si>
  <si>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</si>
  <si>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</si>
  <si>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</si>
  <si>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</si>
  <si>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</si>
  <si>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</si>
  <si>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</si>
  <si>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</si>
  <si>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</si>
  <si>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</si>
  <si>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</si>
  <si>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</si>
  <si>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</si>
  <si>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</si>
  <si>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</si>
  <si>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</si>
  <si>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</si>
  <si>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</si>
  <si>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</si>
  <si>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</si>
  <si>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</si>
  <si>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</si>
  <si>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</si>
  <si>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</si>
  <si>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</si>
  <si>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</si>
  <si>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</si>
  <si>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</si>
  <si>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</si>
  <si>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</si>
  <si>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</si>
  <si>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</si>
  <si>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</si>
  <si>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</si>
  <si>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</si>
  <si>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</si>
  <si>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</si>
  <si>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</si>
  <si>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</si>
  <si>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</si>
  <si>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</si>
  <si>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</si>
  <si>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</si>
  <si>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</si>
  <si>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</si>
  <si>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</si>
  <si>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</si>
  <si>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</si>
  <si>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</si>
  <si>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</si>
  <si>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</si>
  <si>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</si>
  <si>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</si>
  <si>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</si>
  <si>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</si>
  <si>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</si>
  <si>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</si>
  <si>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</si>
  <si>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</si>
  <si>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</si>
  <si>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</si>
  <si>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</si>
  <si>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</si>
  <si>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</si>
  <si>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</si>
  <si>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</si>
  <si>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</si>
  <si>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</si>
  <si>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</si>
  <si>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</si>
  <si>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</si>
  <si>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</si>
  <si>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</si>
  <si>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</si>
  <si>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</si>
  <si>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</si>
  <si>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</si>
  <si>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</si>
  <si>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</si>
  <si>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</si>
  <si>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</si>
  <si>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</si>
  <si>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</si>
  <si>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</si>
  <si>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</si>
  <si>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</si>
  <si>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</si>
  <si>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</si>
  <si>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</si>
  <si>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</si>
  <si>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</si>
  <si>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</si>
  <si>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</si>
  <si>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</si>
  <si>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</si>
  <si>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</si>
  <si>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</si>
  <si>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</si>
  <si>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</si>
  <si>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</si>
  <si>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</si>
  <si>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</si>
  <si>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</si>
  <si>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</si>
  <si>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</si>
  <si>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</si>
  <si>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</si>
  <si>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</si>
  <si>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</si>
  <si>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</si>
  <si>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</si>
  <si>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</si>
  <si>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</si>
  <si>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</si>
  <si>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</si>
  <si>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</si>
  <si>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</si>
  <si>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</si>
  <si>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</si>
  <si>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</si>
  <si>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</si>
  <si>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</si>
  <si>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</si>
  <si>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</si>
  <si>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</si>
  <si>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</si>
  <si>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</si>
  <si>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</si>
  <si>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</si>
  <si>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</si>
  <si>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</si>
  <si>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</si>
  <si>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</si>
  <si>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</si>
  <si>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</si>
  <si>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</si>
  <si>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</si>
  <si>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</si>
  <si>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</si>
  <si>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</si>
  <si>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</si>
  <si>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</si>
  <si>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</si>
  <si>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</si>
  <si>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</si>
  <si>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</si>
  <si>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</si>
  <si>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</si>
  <si>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</si>
  <si>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</si>
  <si>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</si>
  <si>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</si>
  <si>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</si>
  <si>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</si>
  <si>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</si>
  <si>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</si>
  <si>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</si>
  <si>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</si>
  <si>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</si>
  <si>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</si>
  <si>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</si>
  <si>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</si>
  <si>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</si>
  <si>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</si>
  <si>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</si>
  <si>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</si>
  <si>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</si>
  <si>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</si>
  <si>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</si>
  <si>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</si>
  <si>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</si>
  <si>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</si>
  <si>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</si>
  <si>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</si>
  <si>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</si>
  <si>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</si>
  <si>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</si>
  <si>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</si>
  <si>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</si>
  <si>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</si>
  <si>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</si>
  <si>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</si>
  <si>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</si>
  <si>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</si>
  <si>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</si>
  <si>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</si>
  <si>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</si>
  <si>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</si>
  <si>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</si>
  <si>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</si>
  <si>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</si>
  <si>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</si>
  <si>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</si>
  <si>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</si>
  <si>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</si>
  <si>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</si>
  <si>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</si>
  <si>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</si>
  <si>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</si>
  <si>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</si>
  <si>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</si>
  <si>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</si>
  <si>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</si>
  <si>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</si>
  <si>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</si>
  <si>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</si>
  <si>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</si>
  <si>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</si>
  <si>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</si>
  <si>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</si>
  <si>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</si>
  <si>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</si>
  <si>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</si>
  <si>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</si>
  <si>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</si>
  <si>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</si>
  <si>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</si>
  <si>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</si>
  <si>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</si>
  <si>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</si>
  <si>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</si>
  <si>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</si>
  <si>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</si>
  <si>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</si>
  <si>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</si>
  <si>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</si>
  <si>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</si>
  <si>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</si>
  <si>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</si>
  <si>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</si>
  <si>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</si>
  <si>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</si>
  <si>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</si>
  <si>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</si>
  <si>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</si>
  <si>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</si>
  <si>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</si>
  <si>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</si>
  <si>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</si>
  <si>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</si>
  <si>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</si>
  <si>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</si>
  <si>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</si>
  <si>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</si>
  <si>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</si>
  <si>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</si>
  <si>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</si>
  <si>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</si>
  <si>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</si>
  <si>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</si>
  <si>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</si>
  <si>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</si>
  <si>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</si>
  <si>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</si>
  <si>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</si>
  <si>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</si>
  <si>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</si>
  <si>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</si>
  <si>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</si>
  <si>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</si>
  <si>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</si>
  <si>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</si>
  <si>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</si>
  <si>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</si>
  <si>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</si>
  <si>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</si>
  <si>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</si>
  <si>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</si>
  <si>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</si>
  <si>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</si>
  <si>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</si>
  <si>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</si>
  <si>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</si>
  <si>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</si>
  <si>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</si>
  <si>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</si>
  <si>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</si>
  <si>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</si>
  <si>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</si>
  <si>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</si>
  <si>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</si>
  <si>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</si>
  <si>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</si>
  <si>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</si>
  <si>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</si>
  <si>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</si>
  <si>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</si>
  <si>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</si>
  <si>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</si>
  <si>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</si>
  <si>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</si>
  <si>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</si>
  <si>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</si>
  <si>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</si>
  <si>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</si>
  <si>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</si>
  <si>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</si>
  <si>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</si>
  <si>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</si>
  <si>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</si>
  <si>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</si>
  <si>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</si>
  <si>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</si>
  <si>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</si>
  <si>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</si>
  <si>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</si>
  <si>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</si>
  <si>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</si>
  <si>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</si>
  <si>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</si>
  <si>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</si>
  <si>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</si>
  <si>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</si>
  <si>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</si>
  <si>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</si>
  <si>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</si>
  <si>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</si>
  <si>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</si>
  <si>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</si>
  <si>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</si>
  <si>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</si>
  <si>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</si>
  <si>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</si>
  <si>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</si>
  <si>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</si>
  <si>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</si>
  <si>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</si>
  <si>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</si>
  <si>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</si>
  <si>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</si>
  <si>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</si>
  <si>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</si>
  <si>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</si>
  <si>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</si>
  <si>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</si>
  <si>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</si>
  <si>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</si>
  <si>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</si>
  <si>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</si>
  <si>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</si>
  <si>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</si>
  <si>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</si>
  <si>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</si>
  <si>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</si>
  <si>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</si>
  <si>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</si>
  <si>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</si>
  <si>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</si>
  <si>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</si>
  <si>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</si>
  <si>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</si>
  <si>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</si>
  <si>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</si>
  <si>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</si>
  <si>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</si>
  <si>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</si>
  <si>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</si>
  <si>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</si>
  <si>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</si>
  <si>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</si>
  <si>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</si>
  <si>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</si>
  <si>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</si>
  <si>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</si>
  <si>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</si>
  <si>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</si>
  <si>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</si>
  <si>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</si>
  <si>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</si>
  <si>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</si>
  <si>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</si>
  <si>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</si>
  <si>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</si>
  <si>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</si>
  <si>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</si>
  <si>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</si>
  <si>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</si>
  <si>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</si>
  <si>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</si>
  <si>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</si>
  <si>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</si>
  <si>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</si>
  <si>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</si>
  <si>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</si>
  <si>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</si>
  <si>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</si>
  <si>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</si>
  <si>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</si>
  <si>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</si>
  <si>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</si>
  <si>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</si>
  <si>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</si>
  <si>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</si>
  <si>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</si>
  <si>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</si>
  <si>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</si>
  <si>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</si>
  <si>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</si>
  <si>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</si>
  <si>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</si>
  <si>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</si>
  <si>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</si>
  <si>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</si>
  <si>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</si>
  <si>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</si>
  <si>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</si>
  <si>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</si>
  <si>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</si>
  <si>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</si>
  <si>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</si>
  <si>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</si>
  <si>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</si>
  <si>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</si>
  <si>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</si>
  <si>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</si>
  <si>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</si>
  <si>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</si>
  <si>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</si>
  <si>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</si>
  <si>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</si>
  <si>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</si>
  <si>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</si>
  <si>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</si>
  <si>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</si>
  <si>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</si>
  <si>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</si>
  <si>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</si>
  <si>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</si>
  <si>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</si>
  <si>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</si>
  <si>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</si>
  <si>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</si>
  <si>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</si>
  <si>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</si>
  <si>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</si>
  <si>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</si>
  <si>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</si>
  <si>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</si>
  <si>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</si>
  <si>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</si>
  <si>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</si>
  <si>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</si>
  <si>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</si>
  <si>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</si>
  <si>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</si>
  <si>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</si>
  <si>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</si>
  <si>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</si>
  <si>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</si>
  <si>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</si>
  <si>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</si>
  <si>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</si>
  <si>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</si>
  <si>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</si>
  <si>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</si>
  <si>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</si>
  <si>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</si>
  <si>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</si>
  <si>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</si>
  <si>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</si>
  <si>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</si>
  <si>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</si>
  <si>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</si>
  <si>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</si>
  <si>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</si>
  <si>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</si>
  <si>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</si>
  <si>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</si>
  <si>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</si>
  <si>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</si>
  <si>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</si>
  <si>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</si>
  <si>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</si>
  <si>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</si>
  <si>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</si>
  <si>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</si>
  <si>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</si>
  <si>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</si>
  <si>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</si>
  <si>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</si>
  <si>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</si>
  <si>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</si>
  <si>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</si>
  <si>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</si>
  <si>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</si>
  <si>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</si>
  <si>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</si>
  <si>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</si>
  <si>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</si>
  <si>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</si>
  <si>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</si>
  <si>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</si>
  <si>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</si>
  <si>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</si>
  <si>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</si>
  <si>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</si>
  <si>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</si>
  <si>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</si>
  <si>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</si>
  <si>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</si>
  <si>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</si>
  <si>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</si>
  <si>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</si>
  <si>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</si>
  <si>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</si>
  <si>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</si>
  <si>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</si>
  <si>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</si>
  <si>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</si>
  <si>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</si>
  <si>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</si>
  <si>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</si>
  <si>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</si>
  <si>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</si>
  <si>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</si>
  <si>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</si>
  <si>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</si>
  <si>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</si>
  <si>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</si>
  <si>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</si>
  <si>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</si>
  <si>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</si>
  <si>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</si>
  <si>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</si>
  <si>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</si>
  <si>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</si>
  <si>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</si>
  <si>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</si>
  <si>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</si>
  <si>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</si>
  <si>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</si>
  <si>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</si>
  <si>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</si>
  <si>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</si>
  <si>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</si>
  <si>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</si>
  <si>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</si>
  <si>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</si>
  <si>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</si>
  <si>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</si>
  <si>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</si>
  <si>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</si>
  <si>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</si>
  <si>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</si>
  <si>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</si>
  <si>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</si>
  <si>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</si>
  <si>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</si>
  <si>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</si>
  <si>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</si>
  <si>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</si>
  <si>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</si>
  <si>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</si>
  <si>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</si>
  <si>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</si>
  <si>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</si>
  <si>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</si>
  <si>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</si>
  <si>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</si>
  <si>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</si>
  <si>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</si>
  <si>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</si>
  <si>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</si>
  <si>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</si>
  <si>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</si>
  <si>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</si>
  <si>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</si>
  <si>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</si>
  <si>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</si>
  <si>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</si>
  <si>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</si>
  <si>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</si>
  <si>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</si>
  <si>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</si>
  <si>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</si>
  <si>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</si>
  <si>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</si>
  <si>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</si>
  <si>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</si>
  <si>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</si>
  <si>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</si>
  <si>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</si>
  <si>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</si>
  <si>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</si>
  <si>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</si>
  <si>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</si>
  <si>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</si>
  <si>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</si>
  <si>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</si>
  <si>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</si>
  <si>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</si>
  <si>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</si>
  <si>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</si>
  <si>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</si>
  <si>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</si>
  <si>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</si>
  <si>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</si>
  <si>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</si>
  <si>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</si>
  <si>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</si>
  <si>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</si>
  <si>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</si>
  <si>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</si>
  <si>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</si>
  <si>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</si>
  <si>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</si>
  <si>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</si>
  <si>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</si>
  <si>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</si>
  <si>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</si>
  <si>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</si>
  <si>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</si>
  <si>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</si>
  <si>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</si>
  <si>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</si>
  <si>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</si>
  <si>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</si>
  <si>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</si>
  <si>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</si>
  <si>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</si>
  <si>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</si>
  <si>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</si>
  <si>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</si>
  <si>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</si>
  <si>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</si>
  <si>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</si>
  <si>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</si>
  <si>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</si>
  <si>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</si>
  <si>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</si>
  <si>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</si>
  <si>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</si>
  <si>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</si>
  <si>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</si>
  <si>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</si>
  <si>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</si>
  <si>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</si>
  <si>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</si>
  <si>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</si>
  <si>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</si>
  <si>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</si>
  <si>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</si>
  <si>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</si>
  <si>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</si>
  <si>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</si>
  <si>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</si>
  <si>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</si>
  <si>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</si>
  <si>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</si>
  <si>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</si>
  <si>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</si>
  <si>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</si>
  <si>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</si>
  <si>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</si>
  <si>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</si>
  <si>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</si>
  <si>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</si>
  <si>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</si>
  <si>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</si>
  <si>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</si>
  <si>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</si>
  <si>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</si>
  <si>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</si>
  <si>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</si>
  <si>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</si>
  <si>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</si>
  <si>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</si>
  <si>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</si>
  <si>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</si>
  <si>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</si>
  <si>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</si>
  <si>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</si>
  <si>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</si>
  <si>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</si>
  <si>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</si>
  <si>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</si>
  <si>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</si>
  <si>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</si>
  <si>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</si>
  <si>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</si>
  <si>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</si>
  <si>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</si>
  <si>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</si>
  <si>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</si>
  <si>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</si>
  <si>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</si>
  <si>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</si>
  <si>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</si>
  <si>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</si>
  <si>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</si>
  <si>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</si>
  <si>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</si>
  <si>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</si>
  <si>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</si>
  <si>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</si>
  <si>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</si>
  <si>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</si>
  <si>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</si>
  <si>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</si>
  <si>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</si>
  <si>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</si>
  <si>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</si>
  <si>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</si>
  <si>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</si>
  <si>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</si>
  <si>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</si>
  <si>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</si>
  <si>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</si>
  <si>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</si>
  <si>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</si>
  <si>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</si>
  <si>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</si>
  <si>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</si>
  <si>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</si>
  <si>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</si>
  <si>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</si>
  <si>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</si>
  <si>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</si>
  <si>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</si>
  <si>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</si>
  <si>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</si>
  <si>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</si>
  <si>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</si>
  <si>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</si>
  <si>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</si>
  <si>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</si>
  <si>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</si>
  <si>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</si>
  <si>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</si>
  <si>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</si>
  <si>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</si>
  <si>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</si>
  <si>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</si>
  <si>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</si>
  <si>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</si>
  <si>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</si>
  <si>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</si>
  <si>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</si>
  <si>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</si>
  <si>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</si>
  <si>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</si>
  <si>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</si>
  <si>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</si>
  <si>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</si>
  <si>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</si>
  <si>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</si>
  <si>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</si>
  <si>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</si>
  <si>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</si>
  <si>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</si>
  <si>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</si>
  <si>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</si>
  <si>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</si>
  <si>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</si>
  <si>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</si>
  <si>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</si>
  <si>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</si>
  <si>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</si>
  <si>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</si>
  <si>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</si>
  <si>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</si>
  <si>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</si>
  <si>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</si>
  <si>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</si>
  <si>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</si>
  <si>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</si>
  <si>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</si>
  <si>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</si>
  <si>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</si>
  <si>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</si>
  <si>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</si>
  <si>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</si>
  <si>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</si>
  <si>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</si>
  <si>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</si>
  <si>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</si>
  <si>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</si>
  <si>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</si>
  <si>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</si>
  <si>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</si>
  <si>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</si>
  <si>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</si>
  <si>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</si>
  <si>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</si>
  <si>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</si>
  <si>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</si>
  <si>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</si>
  <si>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</si>
  <si>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</si>
  <si>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</si>
  <si>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</si>
  <si>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</si>
  <si>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</si>
  <si>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</si>
  <si>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</si>
  <si>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</si>
  <si>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</si>
  <si>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</si>
  <si>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</si>
  <si>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</si>
  <si>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</si>
  <si>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</si>
  <si>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</si>
  <si>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</si>
  <si>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</si>
  <si>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</si>
  <si>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</si>
  <si>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</si>
  <si>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</si>
  <si>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</si>
  <si>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</si>
  <si>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</si>
  <si>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</si>
  <si>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</si>
  <si>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</si>
  <si>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</si>
  <si>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</si>
  <si>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</si>
  <si>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</si>
  <si>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</si>
  <si>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</si>
  <si>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</si>
  <si>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</si>
  <si>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</si>
  <si>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</si>
  <si>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</si>
  <si>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</si>
  <si>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</si>
  <si>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</si>
  <si>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</si>
  <si>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</si>
  <si>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</si>
  <si>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</si>
  <si>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</si>
  <si>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</si>
  <si>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</si>
  <si>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</si>
  <si>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</si>
  <si>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</si>
  <si>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</si>
  <si>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</si>
  <si>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</si>
  <si>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</si>
  <si>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</si>
  <si>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</si>
  <si>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</si>
  <si>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</si>
  <si>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</si>
  <si>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</si>
  <si>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</si>
  <si>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</si>
  <si>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</si>
  <si>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</si>
  <si>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</si>
  <si>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</si>
  <si>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</si>
  <si>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</si>
  <si>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</si>
  <si>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</si>
  <si>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</si>
  <si>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</si>
  <si>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</si>
  <si>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</si>
  <si>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</si>
  <si>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</si>
  <si>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</si>
  <si>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</si>
  <si>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</si>
  <si>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</si>
  <si>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</si>
  <si>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</si>
  <si>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</si>
  <si>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</si>
  <si>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</si>
  <si>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</si>
  <si>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</si>
  <si>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</si>
  <si>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</si>
  <si>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</si>
  <si>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</si>
  <si>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</si>
  <si>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</si>
  <si>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</si>
  <si>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</si>
  <si>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</si>
  <si>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</si>
  <si>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</si>
  <si>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</si>
  <si>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</si>
  <si>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</si>
  <si>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</si>
  <si>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</si>
  <si>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</si>
  <si>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</si>
  <si>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</si>
  <si>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</si>
  <si>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</si>
  <si>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</si>
  <si>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</si>
  <si>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</si>
  <si>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</si>
  <si>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</si>
  <si>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</si>
  <si>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</si>
  <si>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</si>
  <si>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</si>
  <si>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</si>
  <si>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</si>
  <si>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</si>
  <si>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</si>
  <si>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</si>
  <si>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</si>
  <si>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</si>
  <si>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</si>
  <si>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</si>
  <si>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</si>
  <si>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</si>
  <si>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</si>
  <si>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</si>
  <si>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</si>
  <si>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</si>
  <si>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</si>
  <si>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</si>
  <si>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</si>
  <si>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</si>
  <si>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</si>
  <si>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</si>
  <si>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</si>
  <si>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</si>
  <si>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</si>
  <si>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</si>
  <si>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</si>
  <si>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</si>
  <si>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</si>
  <si>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</si>
  <si>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</si>
  <si>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</si>
  <si>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</si>
  <si>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</si>
  <si>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</si>
  <si>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</si>
  <si>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</si>
  <si>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</si>
  <si>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</si>
  <si>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</si>
  <si>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</si>
  <si>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</si>
  <si>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</si>
  <si>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</si>
  <si>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</si>
  <si>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</si>
  <si>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</si>
  <si>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</si>
  <si>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</si>
  <si>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</si>
  <si>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</si>
  <si>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</si>
  <si>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</si>
  <si>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</si>
  <si>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</si>
  <si>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</si>
  <si>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</si>
  <si>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</si>
  <si>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</si>
  <si>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</si>
  <si>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</si>
  <si>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</si>
  <si>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</si>
  <si>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</si>
  <si>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</si>
  <si>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</si>
  <si>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</si>
  <si>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</si>
  <si>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</si>
  <si>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</si>
  <si>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</si>
  <si>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</si>
  <si>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</si>
  <si>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</si>
  <si>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</si>
  <si>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</si>
  <si>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</si>
  <si>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</si>
  <si>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</si>
  <si>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</si>
  <si>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</si>
  <si>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</si>
  <si>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</si>
  <si>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</si>
  <si>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</si>
  <si>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</si>
  <si>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</si>
  <si>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</si>
  <si>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</si>
  <si>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</si>
  <si>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</si>
  <si>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</si>
  <si>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</si>
  <si>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</si>
  <si>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</si>
  <si>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</si>
  <si>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</si>
  <si>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</si>
  <si>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</si>
  <si>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</si>
  <si>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</si>
  <si>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</si>
  <si>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</si>
  <si>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</si>
  <si>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</si>
  <si>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</si>
  <si>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</si>
  <si>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</si>
  <si>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</si>
  <si>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</si>
  <si>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</si>
  <si>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</si>
  <si>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</si>
  <si>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</si>
  <si>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</si>
  <si>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</si>
  <si>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</si>
  <si>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</si>
  <si>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</si>
  <si>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</si>
  <si>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</si>
  <si>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</si>
  <si>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</si>
  <si>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</si>
  <si>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</si>
  <si>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</si>
  <si>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</si>
  <si>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</si>
  <si>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</si>
  <si>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</si>
  <si>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</si>
  <si>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</si>
  <si>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</si>
  <si>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</si>
  <si>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</si>
  <si>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</si>
  <si>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</si>
  <si>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</si>
  <si>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</si>
  <si>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</si>
  <si>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</si>
  <si>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</si>
  <si>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</si>
  <si>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</si>
  <si>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</si>
  <si>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</si>
  <si>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</si>
  <si>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</si>
  <si>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</si>
  <si>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</si>
  <si>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</si>
  <si>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</si>
  <si>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</si>
  <si>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</si>
  <si>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</si>
  <si>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</si>
  <si>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</si>
  <si>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</si>
  <si>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</si>
  <si>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</si>
  <si>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</si>
  <si>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</si>
  <si>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</si>
  <si>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</si>
  <si>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</si>
  <si>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</si>
  <si>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</si>
  <si>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</si>
  <si>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</si>
  <si>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</si>
  <si>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</si>
  <si>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</si>
  <si>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</si>
  <si>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</si>
  <si>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</si>
  <si>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</si>
  <si>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</si>
  <si>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</si>
  <si>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</si>
  <si>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</si>
  <si>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</si>
  <si>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</si>
  <si>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</si>
  <si>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</si>
  <si>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</si>
  <si>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</si>
  <si>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</si>
  <si>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</si>
  <si>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</si>
  <si>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</si>
  <si>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</si>
  <si>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</si>
  <si>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</si>
  <si>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</si>
  <si>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</si>
  <si>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</si>
  <si>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</si>
  <si>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</si>
  <si>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</si>
  <si>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</si>
  <si>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</si>
  <si>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</si>
  <si>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</si>
  <si>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</si>
  <si>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</si>
  <si>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</si>
  <si>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</si>
  <si>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</si>
  <si>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</si>
  <si>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</si>
  <si>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</si>
  <si>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</si>
  <si>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</si>
  <si>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</si>
  <si>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</si>
  <si>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</si>
  <si>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</si>
  <si>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</si>
  <si>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</si>
  <si>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</si>
  <si>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</si>
  <si>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</si>
  <si>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</si>
  <si>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</si>
  <si>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</si>
  <si>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</si>
  <si>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</si>
  <si>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</si>
  <si>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</si>
  <si>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</si>
  <si>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</si>
  <si>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</si>
  <si>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</si>
  <si>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</si>
  <si>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</si>
  <si>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</si>
  <si>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</si>
  <si>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</si>
  <si>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</si>
  <si>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</si>
  <si>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</si>
  <si>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</si>
  <si>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</si>
  <si>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</si>
  <si>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</si>
  <si>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</si>
  <si>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</si>
  <si>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</si>
  <si>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</si>
  <si>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</si>
  <si>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</si>
  <si>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</si>
  <si>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</si>
  <si>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</si>
  <si>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</si>
  <si>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</si>
  <si>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</si>
  <si>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</si>
  <si>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</si>
  <si>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</si>
  <si>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</si>
  <si>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</si>
  <si>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</si>
  <si>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</si>
  <si>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</si>
  <si>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</si>
  <si>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</si>
  <si>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</si>
  <si>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</si>
  <si>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</si>
  <si>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</si>
  <si>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</si>
  <si>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</si>
  <si>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</si>
  <si>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</si>
  <si>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</si>
  <si>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</si>
  <si>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</si>
  <si>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</si>
  <si>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</si>
  <si>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</si>
  <si>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</si>
  <si>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</si>
  <si>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</si>
  <si>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</si>
  <si>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</si>
  <si>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</si>
  <si>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</si>
  <si>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</si>
  <si>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</si>
  <si>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</si>
  <si>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</si>
  <si>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</si>
  <si>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</si>
  <si>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</si>
  <si>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</si>
  <si>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</si>
  <si>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</si>
  <si>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</si>
  <si>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</si>
  <si>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</si>
  <si>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</si>
  <si>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</si>
  <si>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</si>
  <si>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</si>
  <si>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</si>
  <si>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</si>
  <si>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</si>
  <si>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</si>
  <si>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</si>
  <si>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</si>
  <si>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</si>
  <si>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</si>
  <si>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</si>
  <si>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</si>
  <si>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</si>
  <si>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</si>
  <si>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</si>
  <si>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</si>
  <si>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</si>
  <si>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</si>
  <si>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</si>
  <si>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</si>
  <si>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</si>
  <si>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</si>
  <si>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</si>
  <si>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</si>
  <si>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</si>
  <si>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</si>
  <si>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</si>
  <si>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</si>
  <si>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</si>
  <si>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</si>
  <si>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</si>
  <si>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</si>
  <si>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</si>
  <si>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</si>
  <si>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</si>
  <si>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</si>
  <si>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</si>
  <si>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</si>
  <si>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</si>
  <si>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</si>
  <si>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</si>
  <si>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</si>
  <si>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</si>
  <si>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</si>
  <si>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</si>
  <si>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</si>
  <si>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</si>
  <si>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</si>
  <si>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</si>
  <si>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</si>
  <si>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</si>
  <si>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</si>
  <si>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</si>
  <si>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</si>
  <si>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</si>
  <si>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</si>
  <si>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</si>
  <si>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</si>
  <si>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</si>
  <si>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</si>
  <si>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</si>
  <si>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</si>
  <si>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</si>
  <si>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</si>
  <si>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</si>
  <si>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</si>
  <si>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</si>
  <si>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</si>
  <si>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</si>
  <si>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</si>
  <si>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</si>
  <si>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</si>
  <si>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</si>
  <si>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</si>
  <si>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</si>
  <si>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</si>
  <si>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</si>
  <si>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</si>
  <si>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</si>
  <si>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</si>
  <si>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</si>
  <si>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</si>
  <si>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</si>
  <si>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</si>
  <si>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</si>
  <si>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</si>
  <si>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</si>
  <si>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</si>
  <si>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</si>
  <si>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</si>
  <si>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</si>
  <si>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</si>
  <si>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</si>
  <si>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</si>
  <si>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</si>
  <si>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</si>
  <si>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</si>
  <si>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</si>
  <si>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</si>
  <si>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</si>
  <si>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</si>
  <si>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</si>
  <si>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</si>
  <si>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</si>
  <si>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</si>
  <si>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</si>
  <si>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</si>
  <si>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</si>
  <si>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</si>
  <si>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</si>
  <si>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</si>
  <si>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</si>
  <si>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</si>
  <si>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</si>
  <si>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</si>
  <si>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</si>
  <si>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</si>
  <si>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</si>
  <si>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</si>
  <si>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</si>
  <si>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</si>
  <si>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</si>
  <si>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</si>
  <si>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</si>
  <si>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</si>
  <si>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</si>
  <si>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</si>
  <si>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</si>
  <si>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</si>
  <si>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</si>
  <si>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</si>
  <si>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</si>
  <si>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</si>
  <si>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</si>
  <si>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</si>
  <si>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</si>
  <si>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</si>
  <si>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</si>
  <si>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</si>
  <si>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</si>
  <si>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</si>
  <si>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</si>
  <si>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</si>
  <si>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</si>
  <si>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</si>
  <si>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</si>
  <si>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</si>
  <si>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</si>
  <si>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</si>
  <si>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</si>
  <si>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</si>
  <si>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</si>
  <si>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</si>
  <si>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</si>
  <si>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</si>
  <si>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</si>
  <si>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</si>
  <si>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</si>
  <si>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</si>
  <si>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</si>
  <si>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</si>
  <si>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</si>
  <si>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</si>
  <si>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</si>
  <si>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</si>
  <si>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</si>
  <si>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</si>
  <si>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</si>
  <si>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</si>
  <si>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</si>
  <si>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</si>
  <si>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</si>
  <si>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</si>
  <si>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</si>
  <si>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</si>
  <si>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</si>
  <si>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</si>
  <si>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</si>
  <si>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</si>
  <si>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</si>
  <si>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</si>
  <si>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</si>
  <si>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</si>
  <si>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</si>
  <si>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</si>
  <si>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</si>
  <si>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</si>
  <si>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</si>
  <si>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</si>
  <si>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</si>
  <si>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</si>
  <si>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</si>
  <si>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</si>
  <si>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</si>
  <si>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</si>
  <si>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</si>
  <si>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</si>
  <si>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</si>
  <si>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</si>
  <si>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</si>
  <si>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</si>
  <si>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</si>
  <si>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</si>
  <si>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</si>
  <si>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</si>
  <si>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</si>
  <si>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</si>
  <si>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</si>
  <si>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</si>
  <si>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</si>
  <si>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</si>
  <si>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</si>
  <si>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</si>
  <si>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</si>
  <si>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</si>
  <si>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</si>
  <si>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</si>
  <si>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</si>
  <si>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</si>
  <si>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</si>
  <si>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</si>
  <si>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</si>
  <si>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</si>
  <si>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</si>
  <si>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</si>
  <si>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</si>
  <si>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</si>
  <si>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</si>
  <si>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</si>
  <si>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</si>
  <si>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</si>
  <si>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</si>
  <si>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</si>
  <si>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</si>
  <si>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</si>
  <si>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</si>
  <si>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</si>
  <si>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</si>
  <si>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</si>
  <si>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</si>
  <si>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</si>
  <si>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</si>
  <si>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</si>
  <si>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</si>
  <si>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</si>
  <si>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</si>
  <si>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</si>
  <si>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</si>
  <si>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</si>
  <si>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</si>
  <si>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</si>
  <si>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</si>
  <si>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</si>
  <si>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</si>
  <si>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</si>
  <si>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</si>
  <si>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</si>
  <si>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</si>
  <si>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</si>
  <si>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</si>
  <si>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</si>
  <si>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</si>
  <si>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</si>
  <si>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</si>
  <si>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</si>
  <si>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</si>
  <si>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</si>
  <si>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</si>
  <si>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</si>
  <si>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</si>
  <si>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</si>
  <si>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</si>
  <si>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</si>
  <si>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</si>
  <si>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</si>
  <si>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</si>
  <si>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</si>
  <si>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</si>
  <si>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</si>
  <si>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</si>
  <si>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</si>
  <si>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</si>
  <si>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</si>
  <si>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</si>
  <si>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</si>
  <si>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</si>
  <si>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</si>
  <si>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</si>
  <si>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</si>
  <si>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</si>
  <si>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</si>
  <si>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</si>
  <si>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</si>
  <si>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</si>
  <si>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</si>
  <si>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</si>
  <si>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</si>
  <si>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</si>
  <si>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</si>
  <si>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</si>
  <si>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</si>
  <si>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</si>
  <si>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</si>
  <si>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</si>
  <si>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</si>
  <si>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</si>
  <si>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</si>
  <si>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</si>
  <si>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</si>
  <si>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</si>
  <si>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</si>
  <si>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</si>
  <si>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</si>
  <si>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</si>
  <si>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</si>
  <si>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</si>
  <si>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</si>
  <si>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</si>
  <si>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</si>
  <si>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</si>
  <si>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</si>
  <si>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</si>
  <si>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</si>
  <si>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</si>
  <si>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</si>
  <si>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</si>
  <si>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</si>
  <si>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</si>
  <si>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</si>
  <si>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</si>
  <si>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</si>
  <si>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</si>
  <si>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</si>
  <si>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</si>
  <si>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</si>
  <si>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</si>
  <si>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</si>
  <si>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</si>
  <si>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</si>
  <si>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</si>
  <si>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</si>
  <si>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</si>
  <si>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</si>
  <si>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</si>
  <si>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</si>
  <si>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</si>
  <si>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</si>
  <si>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</si>
  <si>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</si>
  <si>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</si>
  <si>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</si>
  <si>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</si>
  <si>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</si>
  <si>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</si>
  <si>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</si>
  <si>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</si>
  <si>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</si>
  <si>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</si>
  <si>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</si>
  <si>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</si>
  <si>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</si>
  <si>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</si>
  <si>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</si>
  <si>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</si>
  <si>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</si>
  <si>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</si>
  <si>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</si>
  <si>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</si>
  <si>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</si>
  <si>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</si>
  <si>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</si>
  <si>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</si>
  <si>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</si>
  <si>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</si>
  <si>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</si>
  <si>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</si>
  <si>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</si>
  <si>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</si>
  <si>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</si>
  <si>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</si>
  <si>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</si>
  <si>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</si>
  <si>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</si>
  <si>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</si>
  <si>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</si>
  <si>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</si>
  <si>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</si>
  <si>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</si>
  <si>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</si>
  <si>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</si>
  <si>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</si>
  <si>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</si>
  <si>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</si>
  <si>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</si>
  <si>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</si>
  <si>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</si>
  <si>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</si>
  <si>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</si>
  <si>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</si>
  <si>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</si>
  <si>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</si>
  <si>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</si>
  <si>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</si>
  <si>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</si>
  <si>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</si>
  <si>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</si>
  <si>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</si>
  <si>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</si>
  <si>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</si>
  <si>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</si>
  <si>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</si>
  <si>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</si>
  <si>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</si>
  <si>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</si>
  <si>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</si>
  <si>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</si>
  <si>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</si>
  <si>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</si>
  <si>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</si>
  <si>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</si>
  <si>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</si>
  <si>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</si>
  <si>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</si>
  <si>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</si>
  <si>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</si>
  <si>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</si>
  <si>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</si>
  <si>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</si>
  <si>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</si>
  <si>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</si>
  <si>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</si>
  <si>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</si>
  <si>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</si>
  <si>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</si>
  <si>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</si>
  <si>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</si>
  <si>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</si>
  <si>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</si>
  <si>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</si>
  <si>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</si>
  <si>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</si>
  <si>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</si>
  <si>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</si>
  <si>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</si>
  <si>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</si>
  <si>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</si>
  <si>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</si>
  <si>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</si>
  <si>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</si>
  <si>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</si>
  <si>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</si>
  <si>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</si>
  <si>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</si>
  <si>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</si>
  <si>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</si>
  <si>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</si>
  <si>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</si>
  <si>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</si>
  <si>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</si>
  <si>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</si>
  <si>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</si>
  <si>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</si>
  <si>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</si>
  <si>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</si>
  <si>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</si>
  <si>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</si>
  <si>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</si>
  <si>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</si>
  <si>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</si>
  <si>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</si>
  <si>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</si>
  <si>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</si>
  <si>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</si>
  <si>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</si>
  <si>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</si>
  <si>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</si>
  <si>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</si>
  <si>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</si>
  <si>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</si>
  <si>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</si>
  <si>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</si>
  <si>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</si>
  <si>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</si>
  <si>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</si>
  <si>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</si>
  <si>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</si>
  <si>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</si>
  <si>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</si>
  <si>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</si>
  <si>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</si>
  <si>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</si>
  <si>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</si>
  <si>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</si>
  <si>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</si>
  <si>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</si>
  <si>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</si>
  <si>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</si>
  <si>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</si>
  <si>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</si>
  <si>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</si>
  <si>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</si>
  <si>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</si>
  <si>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</si>
  <si>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</si>
  <si>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</si>
  <si>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</si>
  <si>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</si>
  <si>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</si>
  <si>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</si>
  <si>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</si>
  <si>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</si>
  <si>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</si>
  <si>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</si>
  <si>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</si>
  <si>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</si>
  <si>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</si>
  <si>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</si>
  <si>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</si>
  <si>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</si>
  <si>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</si>
  <si>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</si>
  <si>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</si>
  <si>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</si>
  <si>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</si>
  <si>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</si>
  <si>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</si>
  <si>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</si>
  <si>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</si>
  <si>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</si>
  <si>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</si>
  <si>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</si>
  <si>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</si>
  <si>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</si>
  <si>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</si>
  <si>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</si>
  <si>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</si>
  <si>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</si>
  <si>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</si>
  <si>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</si>
  <si>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</si>
  <si>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</si>
  <si>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</si>
  <si>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</si>
  <si>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</si>
  <si>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</si>
  <si>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</si>
  <si>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</si>
  <si>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</si>
  <si>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</si>
  <si>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</si>
  <si>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</si>
  <si>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</si>
  <si>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</si>
  <si>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</si>
  <si>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</si>
  <si>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</si>
  <si>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</si>
  <si>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</si>
  <si>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</si>
  <si>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</si>
  <si>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</si>
  <si>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</si>
  <si>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</si>
  <si>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</si>
  <si>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</si>
  <si>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</si>
  <si>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</si>
  <si>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</si>
  <si>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</si>
  <si>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</si>
  <si>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</si>
  <si>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</si>
  <si>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</si>
  <si>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</si>
  <si>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</si>
  <si>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</si>
  <si>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</si>
  <si>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</si>
  <si>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</si>
  <si>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</si>
  <si>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</si>
  <si>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</si>
  <si>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</si>
  <si>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</si>
  <si>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</si>
  <si>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</si>
  <si>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</si>
  <si>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</si>
  <si>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</si>
  <si>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</si>
  <si>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</si>
  <si>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</si>
  <si>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</si>
  <si>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</si>
  <si>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</si>
  <si>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</si>
  <si>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</si>
  <si>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</si>
  <si>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</si>
  <si>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</si>
  <si>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</si>
  <si>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</si>
  <si>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</si>
  <si>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</si>
  <si>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</si>
  <si>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</si>
  <si>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</si>
  <si>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</si>
  <si>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</si>
  <si>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</si>
  <si>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</si>
  <si>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</si>
  <si>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</si>
  <si>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</si>
  <si>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</si>
  <si>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</si>
  <si>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</si>
  <si>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</si>
  <si>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</si>
  <si>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</si>
  <si>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</si>
  <si>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</si>
  <si>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</si>
  <si>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</si>
  <si>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</si>
  <si>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</si>
  <si>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</si>
  <si>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</si>
  <si>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</si>
  <si>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</si>
  <si>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</si>
  <si>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</si>
  <si>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</si>
  <si>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</si>
  <si>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</si>
  <si>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</si>
  <si>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</si>
  <si>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</si>
  <si>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</si>
  <si>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</si>
  <si>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</si>
  <si>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</si>
  <si>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</si>
  <si>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</si>
  <si>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</si>
  <si>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</si>
  <si>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</si>
  <si>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</si>
  <si>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</si>
  <si>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</si>
  <si>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</si>
  <si>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</si>
  <si>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</si>
  <si>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</si>
  <si>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</si>
  <si>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</si>
  <si>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</si>
  <si>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</si>
  <si>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</si>
  <si>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</si>
  <si>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</si>
  <si>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</si>
  <si>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</si>
  <si>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</si>
  <si>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</si>
  <si>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</si>
  <si>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</si>
  <si>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</si>
  <si>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</si>
  <si>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</si>
  <si>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</si>
  <si>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</si>
  <si>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</si>
  <si>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</si>
  <si>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</si>
  <si>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</si>
  <si>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</si>
  <si>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</si>
  <si>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</si>
  <si>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</si>
  <si>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</si>
  <si>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</si>
  <si>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</si>
  <si>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</si>
  <si>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</si>
  <si>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</si>
  <si>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</si>
  <si>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</si>
  <si>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</si>
  <si>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</si>
  <si>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</si>
  <si>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</si>
  <si>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</si>
  <si>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</si>
  <si>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</si>
  <si>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</si>
  <si>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</si>
  <si>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</si>
  <si>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</si>
  <si>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</si>
  <si>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</si>
  <si>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</si>
  <si>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</si>
  <si>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</si>
  <si>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</si>
  <si>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</si>
  <si>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</si>
  <si>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</si>
  <si>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</si>
  <si>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</si>
  <si>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</si>
  <si>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</si>
  <si>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</si>
  <si>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</si>
  <si>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</si>
  <si>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</si>
  <si>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</si>
  <si>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</si>
  <si>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</si>
  <si>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</si>
  <si>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</si>
  <si>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</si>
  <si>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</si>
  <si>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</si>
  <si>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</si>
  <si>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</si>
  <si>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</si>
  <si>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</si>
  <si>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</si>
  <si>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</si>
  <si>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</si>
  <si>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</si>
  <si>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</si>
  <si>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</si>
  <si>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</si>
  <si>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</si>
  <si>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</si>
  <si>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</si>
  <si>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</si>
  <si>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</si>
  <si>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</si>
  <si>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</si>
  <si>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</si>
  <si>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</si>
  <si>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</si>
  <si>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</si>
  <si>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</si>
  <si>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</si>
  <si>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</si>
  <si>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</si>
  <si>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</si>
  <si>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</si>
  <si>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</si>
  <si>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</si>
  <si>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</si>
  <si>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</si>
  <si>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</si>
  <si>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</si>
  <si>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</si>
  <si>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</si>
  <si>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</si>
  <si>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</si>
  <si>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</si>
  <si>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</si>
  <si>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</si>
  <si>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</si>
  <si>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</si>
  <si>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</si>
  <si>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</si>
  <si>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</si>
  <si>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</si>
  <si>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</si>
  <si>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</si>
  <si>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</si>
  <si>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</si>
  <si>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</si>
  <si>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</si>
  <si>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</si>
  <si>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</si>
  <si>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</si>
  <si>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</si>
  <si>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</si>
  <si>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</si>
  <si>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</si>
  <si>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</si>
  <si>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</si>
  <si>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</si>
  <si>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</si>
  <si>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</si>
  <si>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</si>
  <si>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</si>
  <si>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</si>
  <si>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</si>
  <si>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</si>
  <si>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</si>
  <si>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</si>
  <si>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</si>
  <si>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</si>
  <si>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</si>
  <si>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</si>
  <si>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</si>
  <si>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</si>
  <si>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</si>
  <si>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</si>
  <si>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</si>
  <si>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</si>
  <si>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</si>
  <si>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</si>
  <si>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</si>
  <si>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</si>
  <si>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</si>
  <si>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</si>
  <si>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</si>
  <si>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</si>
  <si>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</si>
  <si>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</si>
  <si>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</si>
  <si>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</si>
  <si>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</si>
  <si>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</si>
  <si>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</si>
  <si>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</si>
  <si>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</si>
  <si>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</si>
  <si>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</si>
  <si>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</si>
  <si>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</si>
  <si>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</si>
  <si>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</si>
  <si>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</si>
  <si>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</si>
  <si>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</si>
  <si>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</si>
  <si>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</si>
  <si>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</si>
  <si>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</si>
  <si>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</si>
  <si>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</si>
  <si>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</si>
  <si>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</si>
  <si>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</si>
  <si>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</si>
  <si>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</si>
  <si>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</si>
  <si>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</si>
  <si>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</si>
  <si>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</si>
  <si>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</si>
  <si>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</si>
  <si>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</si>
  <si>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</si>
  <si>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</si>
  <si>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</si>
  <si>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</si>
  <si>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</si>
  <si>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</si>
  <si>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</si>
  <si>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</si>
  <si>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</si>
  <si>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</si>
  <si>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</si>
  <si>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</si>
  <si>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</si>
  <si>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</si>
  <si>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</si>
  <si>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</si>
  <si>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</si>
  <si>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</si>
  <si>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</si>
  <si>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</si>
  <si>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</si>
  <si>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</si>
  <si>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</si>
  <si>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</si>
  <si>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</si>
  <si>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</si>
  <si>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</si>
  <si>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</si>
  <si>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</si>
  <si>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</si>
  <si>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</si>
  <si>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</si>
  <si>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</si>
  <si>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</si>
  <si>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</si>
  <si>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</si>
  <si>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</si>
  <si>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</si>
  <si>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</si>
  <si>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</si>
  <si>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</si>
  <si>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</si>
  <si>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</si>
  <si>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</si>
  <si>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</si>
  <si>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</si>
  <si>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</si>
  <si>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</si>
  <si>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</si>
  <si>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</si>
  <si>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</si>
  <si>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</si>
  <si>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</si>
  <si>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</si>
  <si>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</si>
  <si>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</si>
  <si>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</si>
  <si>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</si>
  <si>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</si>
  <si>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</si>
  <si>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</si>
  <si>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</si>
  <si>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</si>
  <si>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</si>
  <si>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</si>
  <si>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</si>
  <si>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</si>
  <si>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</si>
  <si>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</si>
  <si>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</si>
  <si>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</si>
  <si>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</si>
  <si>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</si>
  <si>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</si>
  <si>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</si>
  <si>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</si>
  <si>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</si>
  <si>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</si>
  <si>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</si>
  <si>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</si>
  <si>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</si>
  <si>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</si>
  <si>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</si>
  <si>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</si>
  <si>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</si>
  <si>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</si>
  <si>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</si>
  <si>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</si>
  <si>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</si>
  <si>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</si>
  <si>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</si>
  <si>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</si>
  <si>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</si>
  <si>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</si>
  <si>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</si>
  <si>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</si>
  <si>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</si>
  <si>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</si>
  <si>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</si>
  <si>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</si>
  <si>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</si>
  <si>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</si>
  <si>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</si>
  <si>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</si>
  <si>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</si>
  <si>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</si>
  <si>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</si>
  <si>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</si>
  <si>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</si>
  <si>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</si>
  <si>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</si>
  <si>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</si>
  <si>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</si>
  <si>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</si>
  <si>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</si>
  <si>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</si>
  <si>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</si>
  <si>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</si>
  <si>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</si>
  <si>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</si>
  <si>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</si>
  <si>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</si>
  <si>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</si>
  <si>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</si>
  <si>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</si>
  <si>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</si>
  <si>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</si>
  <si>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</si>
  <si>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</si>
  <si>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</si>
  <si>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</si>
  <si>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</si>
  <si>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</si>
  <si>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</si>
  <si>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</si>
  <si>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</si>
  <si>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</si>
  <si>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</si>
  <si>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</si>
  <si>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</si>
  <si>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</si>
  <si>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</si>
  <si>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</si>
  <si>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</si>
  <si>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</si>
  <si>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</si>
  <si>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</si>
  <si>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</si>
  <si>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</si>
  <si>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</si>
  <si>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</si>
  <si>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</si>
  <si>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</si>
  <si>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</si>
  <si>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</si>
  <si>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</si>
  <si>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</si>
  <si>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</si>
  <si>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</si>
  <si>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</si>
  <si>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</si>
  <si>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</si>
  <si>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</si>
  <si>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</si>
  <si>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</si>
  <si>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</si>
  <si>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</si>
  <si>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</si>
  <si>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</si>
  <si>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</si>
  <si>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</si>
  <si>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</si>
  <si>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</si>
  <si>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</si>
  <si>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</si>
  <si>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</si>
  <si>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</si>
  <si>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</si>
  <si>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</si>
  <si>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</si>
  <si>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</si>
  <si>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</si>
  <si>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</si>
  <si>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</si>
  <si>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</si>
  <si>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</si>
  <si>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</si>
  <si>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</si>
  <si>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</si>
  <si>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</si>
  <si>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</si>
  <si>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</si>
  <si>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</si>
  <si>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</si>
  <si>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</si>
  <si>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</si>
  <si>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</si>
  <si>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</si>
  <si>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</si>
  <si>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</si>
  <si>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</si>
  <si>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</si>
  <si>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</si>
  <si>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</si>
  <si>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</si>
  <si>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</si>
  <si>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</si>
  <si>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</si>
  <si>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</si>
  <si>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</si>
  <si>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</si>
  <si>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</si>
  <si>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</si>
  <si>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</si>
  <si>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</si>
  <si>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</si>
  <si>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</si>
  <si>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</si>
  <si>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</si>
  <si>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</si>
  <si>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</si>
  <si>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</si>
  <si>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</si>
  <si>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</si>
  <si>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</si>
  <si>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</si>
  <si>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</si>
  <si>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</si>
  <si>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</si>
  <si>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</si>
  <si>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</si>
  <si>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</si>
  <si>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</si>
  <si>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</si>
  <si>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</si>
  <si>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</si>
  <si>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</si>
  <si>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</si>
  <si>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</si>
  <si>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</si>
  <si>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</si>
  <si>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</si>
  <si>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</si>
  <si>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</si>
  <si>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</si>
  <si>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</si>
  <si>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</si>
  <si>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</si>
  <si>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</si>
  <si>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</si>
  <si>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</si>
  <si>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</si>
  <si>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</si>
  <si>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</si>
  <si>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</si>
  <si>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</si>
  <si>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</si>
  <si>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</si>
  <si>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</si>
  <si>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</si>
  <si>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</si>
  <si>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</si>
  <si>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</si>
  <si>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</si>
  <si>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</si>
  <si>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</si>
  <si>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</si>
  <si>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</si>
  <si>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</si>
  <si>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</si>
  <si>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</si>
  <si>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</si>
  <si>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</si>
  <si>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</si>
  <si>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</si>
  <si>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</si>
  <si>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</si>
  <si>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</si>
  <si>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</si>
  <si>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</si>
  <si>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</si>
  <si>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</si>
  <si>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</si>
  <si>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</si>
  <si>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</si>
  <si>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</si>
  <si>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</si>
  <si>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</si>
  <si>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</si>
  <si>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</si>
  <si>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</si>
  <si>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</si>
  <si>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</si>
  <si>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</si>
  <si>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</si>
  <si>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</si>
  <si>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</si>
  <si>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</si>
  <si>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</si>
  <si>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</si>
  <si>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</si>
  <si>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</si>
  <si>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</si>
  <si>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</si>
  <si>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</si>
  <si>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</si>
  <si>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</si>
  <si>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</si>
  <si>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</si>
  <si>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</si>
  <si>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</si>
  <si>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</si>
  <si>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</si>
  <si>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</si>
  <si>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</si>
  <si>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</si>
  <si>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</si>
  <si>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</si>
  <si>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</si>
  <si>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</si>
  <si>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</si>
  <si>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</si>
  <si>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</si>
  <si>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</si>
  <si>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</si>
  <si>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</si>
  <si>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</si>
  <si>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</si>
  <si>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</si>
  <si>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</si>
  <si>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</si>
  <si>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</si>
  <si>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</si>
  <si>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</si>
  <si>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</si>
  <si>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</si>
  <si>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</si>
  <si>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</si>
  <si>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</si>
  <si>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</si>
  <si>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</si>
  <si>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</si>
  <si>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</si>
  <si>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</si>
  <si>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</si>
  <si>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</si>
  <si>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</si>
  <si>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</si>
  <si>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</si>
  <si>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</si>
  <si>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</si>
  <si>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</si>
  <si>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</si>
  <si>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</si>
  <si>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</si>
  <si>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</si>
  <si>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</si>
  <si>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</si>
  <si>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</si>
  <si>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</si>
  <si>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</si>
  <si>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</si>
  <si>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</si>
  <si>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</si>
  <si>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</si>
  <si>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</si>
  <si>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</si>
  <si>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</si>
  <si>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</si>
  <si>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</si>
  <si>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</si>
  <si>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</si>
  <si>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</si>
  <si>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</si>
  <si>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</si>
  <si>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</si>
  <si>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</si>
  <si>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</si>
  <si>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</si>
  <si>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</si>
  <si>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</si>
  <si>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</si>
  <si>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</si>
  <si>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</si>
  <si>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</si>
  <si>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</si>
  <si>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</si>
  <si>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</si>
  <si>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</si>
  <si>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</si>
  <si>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</si>
  <si>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</si>
  <si>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</si>
  <si>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</si>
  <si>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</si>
  <si>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</si>
  <si>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</si>
  <si>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</si>
  <si>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</si>
  <si>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</si>
  <si>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</si>
  <si>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</si>
  <si>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</si>
  <si>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</si>
  <si>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</si>
  <si>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</si>
  <si>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</si>
  <si>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</si>
  <si>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</si>
  <si>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</si>
  <si>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</si>
  <si>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</si>
  <si>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</si>
  <si>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</si>
  <si>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</si>
  <si>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</si>
  <si>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</si>
  <si>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</si>
  <si>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</si>
  <si>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</si>
  <si>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</si>
  <si>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</si>
  <si>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</si>
  <si>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</si>
  <si>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</si>
  <si>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</si>
  <si>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</si>
  <si>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</si>
  <si>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</si>
  <si>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</si>
  <si>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</si>
  <si>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</si>
  <si>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</si>
  <si>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</si>
  <si>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</si>
  <si>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</si>
  <si>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</si>
  <si>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</si>
  <si>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</si>
  <si>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</si>
  <si>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</si>
  <si>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</si>
  <si>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</si>
  <si>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</si>
  <si>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</si>
  <si>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</si>
  <si>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</si>
  <si>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</si>
  <si>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</si>
  <si>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</si>
  <si>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</si>
  <si>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</si>
  <si>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</si>
  <si>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</si>
  <si>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</si>
  <si>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</si>
  <si>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</si>
  <si>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</si>
  <si>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</si>
  <si>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</si>
  <si>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</si>
  <si>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</si>
  <si>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</si>
  <si>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</si>
  <si>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</si>
  <si>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</si>
  <si>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</si>
  <si>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</si>
  <si>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</si>
  <si>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</si>
  <si>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</si>
  <si>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</si>
  <si>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</si>
  <si>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</si>
  <si>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</si>
  <si>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</si>
  <si>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</si>
  <si>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</si>
  <si>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</si>
  <si>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</si>
  <si>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</si>
  <si>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</si>
  <si>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</si>
  <si>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</si>
  <si>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</si>
  <si>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</si>
  <si>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</si>
  <si>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</si>
  <si>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</si>
  <si>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</si>
  <si>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</si>
  <si>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</si>
  <si>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</si>
  <si>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</si>
  <si>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</si>
  <si>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</si>
  <si>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</si>
  <si>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</si>
  <si>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</si>
  <si>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</si>
  <si>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</si>
  <si>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</si>
  <si>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</si>
  <si>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</si>
  <si>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</si>
  <si>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</si>
  <si>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</si>
  <si>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</si>
  <si>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</si>
  <si>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</si>
  <si>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</si>
  <si>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</si>
  <si>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</si>
  <si>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</si>
  <si>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</si>
  <si>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</si>
  <si>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</si>
  <si>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</si>
  <si>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</si>
  <si>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</si>
  <si>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</si>
  <si>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</si>
  <si>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</si>
  <si>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</si>
  <si>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</si>
  <si>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</si>
  <si>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</si>
  <si>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</si>
  <si>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</si>
  <si>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</si>
  <si>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</si>
  <si>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</si>
  <si>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</si>
  <si>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</si>
  <si>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</si>
  <si>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</si>
  <si>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</si>
  <si>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</si>
  <si>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</si>
  <si>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</si>
  <si>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</si>
  <si>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</si>
  <si>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</si>
  <si>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</si>
  <si>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</si>
  <si>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</si>
  <si>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</si>
  <si>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</si>
  <si>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</si>
  <si>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</si>
  <si>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</si>
  <si>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</si>
  <si>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</si>
  <si>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</si>
  <si>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</si>
  <si>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</si>
  <si>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</si>
  <si>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</si>
  <si>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</si>
  <si>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</si>
  <si>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</si>
  <si>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</si>
  <si>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</si>
  <si>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</si>
  <si>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</si>
  <si>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</si>
  <si>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</si>
  <si>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</si>
  <si>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</si>
  <si>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</si>
  <si>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</si>
  <si>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</si>
  <si>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</si>
  <si>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</si>
  <si>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</si>
  <si>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</si>
  <si>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</si>
  <si>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</si>
  <si>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</si>
  <si>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</si>
  <si>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</si>
  <si>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</si>
  <si>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</si>
  <si>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</si>
  <si>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</si>
  <si>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</si>
  <si>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</si>
  <si>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</si>
  <si>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</si>
  <si>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</si>
  <si>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</si>
  <si>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</si>
  <si>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</si>
  <si>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</si>
  <si>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</si>
  <si>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</si>
  <si>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</si>
  <si>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</si>
  <si>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</si>
  <si>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</si>
  <si>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</si>
  <si>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</si>
  <si>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</si>
  <si>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</si>
  <si>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</si>
  <si>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</si>
  <si>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</si>
  <si>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</si>
  <si>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</si>
  <si>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</si>
  <si>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</si>
  <si>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</si>
  <si>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</si>
  <si>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</si>
  <si>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</si>
  <si>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</si>
  <si>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</si>
  <si>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</si>
  <si>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</si>
  <si>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</si>
  <si>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</si>
  <si>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</si>
  <si>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</si>
  <si>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</si>
  <si>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</si>
  <si>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</si>
  <si>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</si>
  <si>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</si>
  <si>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</si>
  <si>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</si>
  <si>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</si>
  <si>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</si>
  <si>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</si>
  <si>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</si>
  <si>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</si>
  <si>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</si>
  <si>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</si>
  <si>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</si>
  <si>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</si>
  <si>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</si>
  <si>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</si>
  <si>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</si>
  <si>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</si>
  <si>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</si>
  <si>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</si>
  <si>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</si>
  <si>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</si>
  <si>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</si>
  <si>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</si>
  <si>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</si>
  <si>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</si>
  <si>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</si>
  <si>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</si>
  <si>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</si>
  <si>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</si>
  <si>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</si>
  <si>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</si>
  <si>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</si>
  <si>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</si>
  <si>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</si>
  <si>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</si>
  <si>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</si>
  <si>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</si>
  <si>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</si>
  <si>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</si>
  <si>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</si>
  <si>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</si>
  <si>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</si>
  <si>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</si>
  <si>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</si>
  <si>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</si>
  <si>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</si>
  <si>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</si>
  <si>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</si>
  <si>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</si>
  <si>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</si>
  <si>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</si>
  <si>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</si>
  <si>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</si>
  <si>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</si>
  <si>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</si>
  <si>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</si>
  <si>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</si>
  <si>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</si>
  <si>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</si>
  <si>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</si>
  <si>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</si>
  <si>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</si>
  <si>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</si>
  <si>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</si>
  <si>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</si>
  <si>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</si>
  <si>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</si>
  <si>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</si>
  <si>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</si>
  <si>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</si>
  <si>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</si>
  <si>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</si>
  <si>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</si>
  <si>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</si>
  <si>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</si>
  <si>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</si>
  <si>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</si>
  <si>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</si>
  <si>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</si>
  <si>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</si>
  <si>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</si>
  <si>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</si>
  <si>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</si>
  <si>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</si>
  <si>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</si>
  <si>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</si>
  <si>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</si>
  <si>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</si>
  <si>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</si>
  <si>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</si>
  <si>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</si>
  <si>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</si>
  <si>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</si>
  <si>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</si>
  <si>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</si>
  <si>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</si>
  <si>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</si>
  <si>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</si>
  <si>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</si>
  <si>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</si>
  <si>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</si>
  <si>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</si>
  <si>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</si>
  <si>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</si>
  <si>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</si>
  <si>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</si>
  <si>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</si>
  <si>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</si>
  <si>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</si>
  <si>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</si>
  <si>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</si>
  <si>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</si>
  <si>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</si>
  <si>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</si>
  <si>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</si>
  <si>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</si>
  <si>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</si>
  <si>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</si>
  <si>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</si>
  <si>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</si>
  <si>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</si>
  <si>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</si>
  <si>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</si>
  <si>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</si>
  <si>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</si>
  <si>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</si>
  <si>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</si>
  <si>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</si>
  <si>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</si>
  <si>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</si>
  <si>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</si>
  <si>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</si>
  <si>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</si>
  <si>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</si>
  <si>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</si>
  <si>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</si>
  <si>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</si>
  <si>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</si>
  <si>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</si>
  <si>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</si>
  <si>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</si>
  <si>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</si>
  <si>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</si>
  <si>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</si>
  <si>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</si>
  <si>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</si>
  <si>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</si>
  <si>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</si>
  <si>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</si>
  <si>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</si>
  <si>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</si>
  <si>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</si>
  <si>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</si>
  <si>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</si>
  <si>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</si>
  <si>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</si>
  <si>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</si>
  <si>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</si>
  <si>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</si>
  <si>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</si>
  <si>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</si>
  <si>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</si>
  <si>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</si>
  <si>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</si>
  <si>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</si>
  <si>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</si>
  <si>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</si>
  <si>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</si>
  <si>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</si>
  <si>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</si>
  <si>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</si>
  <si>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</si>
  <si>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</si>
  <si>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</si>
  <si>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</si>
  <si>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</si>
  <si>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</si>
  <si>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</si>
  <si>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</si>
  <si>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</si>
  <si>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</si>
  <si>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</si>
  <si>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</si>
  <si>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</si>
  <si>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</si>
  <si>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</si>
  <si>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</si>
  <si>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</si>
  <si>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</si>
  <si>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</si>
  <si>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</si>
  <si>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</si>
  <si>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</si>
  <si>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</si>
  <si>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</si>
  <si>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</si>
  <si>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</si>
  <si>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</si>
  <si>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</si>
  <si>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</si>
  <si>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</si>
  <si>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</si>
  <si>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</si>
  <si>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</si>
  <si>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</si>
  <si>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</si>
  <si>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</si>
  <si>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</si>
  <si>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</si>
  <si>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</si>
  <si>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</si>
  <si>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</si>
  <si>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</si>
  <si>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</si>
  <si>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</si>
  <si>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</si>
  <si>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</si>
  <si>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</si>
  <si>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</si>
  <si>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</si>
  <si>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</si>
  <si>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</si>
  <si>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</si>
  <si>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</si>
  <si>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</si>
  <si>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</si>
  <si>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</si>
  <si>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</si>
  <si>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</si>
  <si>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</si>
  <si>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</si>
  <si>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</si>
  <si>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</si>
  <si>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</si>
  <si>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</si>
  <si>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</si>
  <si>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</si>
  <si>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</si>
  <si>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</si>
  <si>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</si>
  <si>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</si>
  <si>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</si>
  <si>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</si>
  <si>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</si>
  <si>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</si>
  <si>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</si>
  <si>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</si>
  <si>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</si>
  <si>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</si>
  <si>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</si>
  <si>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</si>
  <si>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</si>
  <si>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</si>
  <si>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</si>
  <si>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</si>
  <si>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</si>
  <si>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</si>
  <si>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</si>
  <si>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</si>
  <si>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</si>
  <si>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</si>
  <si>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</si>
  <si>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</si>
  <si>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</si>
  <si>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</si>
  <si>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</si>
  <si>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</si>
  <si>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</si>
  <si>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</si>
  <si>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</si>
  <si>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</si>
  <si>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</si>
  <si>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</si>
  <si>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</si>
  <si>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</si>
  <si>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</si>
  <si>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</si>
  <si>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</si>
  <si>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</si>
  <si>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</si>
  <si>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</si>
  <si>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</si>
  <si>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</si>
  <si>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</si>
  <si>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</si>
  <si>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</si>
  <si>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</si>
  <si>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</si>
  <si>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</si>
  <si>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</si>
  <si>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</si>
  <si>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</si>
  <si>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</si>
  <si>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</si>
  <si>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</si>
  <si>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</si>
  <si>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</si>
  <si>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</si>
  <si>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</si>
  <si>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</si>
  <si>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</si>
  <si>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</si>
  <si>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</si>
  <si>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</si>
  <si>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</si>
  <si>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</si>
  <si>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</si>
  <si>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</si>
  <si>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</si>
  <si>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</si>
  <si>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</si>
  <si>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</si>
  <si>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</si>
  <si>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</si>
  <si>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</si>
  <si>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</si>
  <si>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</si>
  <si>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</si>
  <si>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</si>
  <si>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</si>
  <si>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</si>
  <si>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</si>
  <si>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</si>
  <si>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</si>
  <si>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</si>
  <si>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</si>
  <si>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</si>
  <si>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</si>
  <si>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</si>
  <si>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</si>
  <si>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</si>
  <si>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</si>
  <si>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</si>
  <si>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</si>
  <si>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</si>
  <si>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</si>
  <si>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</si>
  <si>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</si>
  <si>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</si>
  <si>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</si>
  <si>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</si>
  <si>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</si>
  <si>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</si>
  <si>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</si>
  <si>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</si>
  <si>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</si>
  <si>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</si>
  <si>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</si>
  <si>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</si>
  <si>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</si>
  <si>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</si>
  <si>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</si>
  <si>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</si>
  <si>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</si>
  <si>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</si>
  <si>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</si>
  <si>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</si>
  <si>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</si>
  <si>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</si>
  <si>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</si>
  <si>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</si>
  <si>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</si>
  <si>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</si>
  <si>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</si>
  <si>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</si>
  <si>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</si>
  <si>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</si>
  <si>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</si>
  <si>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</si>
  <si>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</si>
  <si>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</si>
  <si>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</si>
  <si>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</si>
  <si>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</si>
  <si>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</si>
  <si>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</si>
  <si>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</si>
  <si>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</si>
  <si>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</si>
  <si>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</si>
  <si>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</si>
  <si>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</si>
  <si>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</si>
  <si>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</si>
  <si>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</si>
  <si>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</si>
  <si>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</si>
  <si>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</si>
  <si>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</si>
  <si>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</si>
  <si>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</si>
  <si>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</si>
  <si>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</si>
  <si>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</si>
  <si>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</si>
  <si>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</si>
  <si>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</si>
  <si>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</si>
  <si>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</si>
  <si>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</si>
  <si>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</si>
  <si>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</si>
  <si>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</si>
  <si>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</si>
  <si>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</si>
  <si>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</si>
  <si>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</si>
  <si>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</si>
  <si>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</si>
  <si>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</si>
  <si>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</si>
  <si>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</si>
  <si>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</si>
  <si>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</si>
  <si>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</si>
  <si>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</si>
  <si>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</si>
  <si>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</si>
  <si>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</si>
  <si>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</si>
  <si>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</si>
  <si>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</si>
  <si>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</si>
  <si>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</si>
  <si>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</si>
  <si>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</si>
  <si>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</si>
  <si>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</si>
  <si>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</si>
  <si>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</si>
  <si>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</si>
  <si>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</si>
  <si>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</si>
  <si>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</si>
  <si>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</si>
  <si>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</si>
  <si>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</si>
  <si>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</si>
  <si>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</si>
  <si>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</si>
  <si>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</si>
  <si>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</si>
  <si>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</si>
  <si>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</si>
  <si>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</si>
  <si>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</si>
  <si>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</si>
  <si>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</si>
  <si>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</si>
  <si>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</si>
  <si>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</si>
  <si>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</si>
  <si>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</si>
  <si>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</si>
  <si>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</si>
  <si>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</si>
  <si>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</si>
  <si>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</si>
  <si>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</si>
  <si>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</si>
  <si>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</si>
  <si>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</si>
  <si>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</si>
  <si>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</si>
  <si>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</si>
  <si>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</si>
  <si>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</si>
  <si>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</si>
  <si>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</si>
  <si>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</si>
  <si>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</si>
  <si>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</si>
  <si>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</si>
  <si>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</si>
  <si>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</si>
  <si>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</si>
  <si>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</si>
  <si>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</si>
  <si>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</si>
  <si>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</si>
  <si>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</si>
  <si>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</si>
  <si>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</si>
  <si>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</si>
  <si>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</si>
  <si>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</si>
  <si>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</si>
  <si>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</si>
  <si>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</si>
  <si>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</si>
  <si>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</si>
  <si>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</si>
  <si>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</si>
  <si>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</si>
  <si>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</si>
  <si>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</si>
  <si>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</si>
  <si>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</si>
  <si>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</si>
  <si>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</si>
  <si>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</si>
  <si>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</si>
  <si>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</si>
  <si>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</si>
  <si>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</si>
  <si>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</si>
  <si>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</si>
  <si>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</si>
  <si>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</si>
  <si>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</si>
  <si>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</si>
  <si>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</si>
  <si>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</si>
  <si>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</si>
  <si>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</si>
  <si>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</si>
  <si>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</si>
  <si>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</si>
  <si>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</si>
  <si>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</si>
  <si>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</si>
  <si>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</si>
  <si>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</si>
  <si>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</si>
  <si>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</si>
  <si>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</si>
  <si>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</si>
  <si>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</si>
  <si>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</si>
  <si>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</si>
  <si>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</si>
  <si>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</si>
  <si>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</si>
  <si>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</si>
  <si>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</si>
  <si>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</si>
  <si>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</si>
  <si>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</si>
  <si>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</si>
  <si>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</si>
  <si>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</si>
  <si>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</si>
  <si>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</si>
  <si>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</si>
  <si>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</si>
  <si>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</si>
  <si>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</si>
  <si>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</si>
  <si>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</si>
  <si>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</si>
  <si>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</si>
  <si>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</si>
  <si>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</si>
  <si>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</si>
  <si>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</si>
  <si>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</si>
  <si>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</si>
  <si>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</si>
  <si>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</si>
  <si>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</si>
  <si>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</si>
  <si>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</si>
  <si>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</si>
  <si>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</si>
  <si>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</si>
  <si>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</si>
  <si>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</si>
  <si>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</si>
  <si>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</si>
  <si>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</si>
  <si>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</si>
  <si>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</si>
  <si>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</si>
  <si>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</si>
  <si>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</si>
  <si>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</si>
  <si>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</si>
  <si>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</si>
  <si>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</si>
  <si>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</si>
  <si>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</si>
  <si>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</si>
  <si>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</si>
  <si>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</si>
  <si>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</si>
  <si>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</si>
  <si>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</si>
  <si>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</si>
  <si>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</si>
  <si>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</si>
  <si>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</si>
  <si>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</si>
  <si>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</si>
  <si>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</si>
  <si>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</si>
  <si>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</si>
  <si>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</si>
  <si>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</si>
  <si>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</si>
  <si>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</si>
  <si>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</si>
  <si>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</si>
  <si>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</si>
  <si>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</si>
  <si>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</si>
  <si>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</si>
  <si>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</si>
  <si>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</si>
  <si>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</si>
  <si>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</si>
  <si>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</si>
  <si>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</si>
  <si>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</si>
  <si>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</si>
  <si>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</si>
  <si>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</si>
  <si>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</si>
  <si>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</si>
  <si>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</si>
  <si>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</si>
  <si>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</si>
  <si>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</si>
  <si>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</si>
  <si>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</si>
  <si>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</si>
  <si>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</si>
  <si>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</si>
  <si>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</si>
  <si>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</si>
  <si>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</si>
  <si>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</si>
  <si>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</si>
  <si>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</si>
  <si>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</si>
  <si>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</si>
  <si>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</si>
  <si>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</si>
  <si>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</si>
  <si>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</si>
  <si>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</si>
  <si>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</si>
  <si>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</si>
  <si>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</si>
  <si>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</si>
  <si>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</si>
  <si>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</si>
  <si>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</si>
  <si>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</si>
  <si>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</si>
  <si>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</si>
  <si>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</si>
  <si>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</si>
  <si>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</si>
  <si>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</si>
  <si>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</si>
  <si>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</si>
  <si>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</si>
  <si>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</si>
  <si>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</si>
  <si>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</si>
  <si>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</si>
  <si>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</si>
  <si>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</si>
  <si>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</si>
  <si>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</si>
  <si>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</si>
  <si>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</si>
  <si>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</si>
  <si>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</si>
  <si>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</si>
  <si>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</si>
  <si>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</si>
  <si>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</si>
  <si>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</si>
  <si>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</si>
  <si>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</si>
  <si>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</si>
  <si>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</si>
  <si>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</si>
  <si>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</si>
  <si>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</si>
  <si>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</si>
  <si>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</si>
  <si>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</si>
  <si>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</si>
  <si>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</si>
  <si>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</si>
  <si>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</si>
  <si>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</si>
  <si>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</si>
  <si>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</si>
  <si>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</si>
  <si>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</si>
  <si>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</si>
  <si>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</si>
  <si>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</si>
  <si>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</si>
  <si>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</si>
  <si>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</si>
  <si>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</si>
  <si>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</si>
  <si>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</si>
  <si>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</si>
  <si>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</si>
  <si>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</si>
  <si>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</si>
  <si>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</si>
  <si>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</si>
  <si>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</si>
  <si>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</si>
  <si>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</si>
  <si>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</si>
  <si>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</si>
  <si>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</si>
  <si>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</si>
  <si>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</si>
  <si>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</si>
  <si>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</si>
  <si>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</si>
  <si>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</si>
  <si>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</si>
  <si>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</si>
  <si>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</si>
  <si>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</si>
  <si>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</si>
  <si>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</si>
  <si>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</si>
  <si>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</si>
  <si>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</si>
  <si>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</si>
  <si>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</si>
  <si>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</si>
  <si>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</si>
  <si>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</si>
  <si>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</si>
  <si>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</si>
  <si>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</si>
  <si>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</si>
  <si>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</si>
  <si>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</si>
  <si>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</si>
  <si>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</si>
  <si>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</si>
  <si>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</si>
  <si>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</si>
  <si>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</si>
  <si>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</si>
  <si>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</si>
  <si>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</si>
  <si>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</si>
  <si>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</si>
  <si>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</si>
  <si>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</si>
  <si>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</si>
  <si>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</si>
  <si>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</si>
  <si>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</si>
  <si>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</si>
  <si>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</si>
  <si>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</si>
  <si>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</si>
  <si>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</si>
  <si>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</si>
  <si>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</si>
  <si>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</si>
  <si>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</si>
  <si>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</si>
  <si>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</si>
  <si>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</si>
  <si>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</si>
  <si>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</si>
  <si>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</si>
  <si>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</si>
  <si>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</si>
  <si>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</si>
  <si>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</si>
  <si>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</si>
  <si>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</si>
  <si>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</si>
  <si>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</si>
  <si>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</si>
  <si>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</si>
  <si>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</si>
  <si>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</si>
  <si>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</si>
  <si>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</si>
  <si>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</si>
  <si>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</si>
  <si>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</si>
  <si>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</si>
  <si>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</si>
  <si>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</si>
  <si>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</si>
  <si>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</si>
  <si>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</si>
  <si>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</si>
  <si>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</si>
  <si>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</si>
  <si>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</si>
  <si>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</si>
  <si>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</si>
  <si>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</si>
  <si>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</si>
  <si>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</si>
  <si>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</si>
  <si>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</si>
  <si>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</si>
  <si>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</si>
  <si>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</si>
  <si>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</si>
  <si>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</si>
  <si>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</si>
  <si>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</si>
  <si>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</si>
  <si>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</si>
  <si>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</si>
  <si>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</si>
  <si>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</si>
  <si>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</si>
  <si>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</si>
  <si>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</si>
  <si>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</si>
  <si>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</si>
  <si>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</si>
  <si>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</si>
  <si>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</si>
  <si>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</si>
  <si>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</si>
  <si>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</si>
  <si>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</si>
  <si>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</si>
  <si>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</si>
  <si>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</si>
  <si>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</si>
  <si>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</si>
  <si>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</si>
  <si>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</si>
  <si>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</si>
  <si>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</si>
  <si>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</si>
  <si>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</si>
  <si>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</si>
  <si>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</si>
  <si>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</si>
  <si>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</si>
  <si>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</si>
  <si>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</si>
  <si>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</si>
  <si>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</si>
  <si>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</si>
  <si>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</si>
  <si>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</si>
  <si>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</si>
  <si>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</si>
  <si>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</si>
  <si>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</si>
  <si>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</si>
  <si>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</si>
  <si>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</si>
  <si>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</si>
  <si>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</si>
  <si>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</si>
  <si>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</si>
  <si>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</si>
  <si>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</si>
  <si>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</si>
  <si>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</si>
  <si>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</si>
  <si>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</si>
  <si>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</si>
  <si>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</si>
  <si>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</si>
  <si>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</si>
  <si>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</si>
  <si>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</si>
  <si>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</si>
  <si>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</si>
  <si>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</si>
  <si>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</si>
  <si>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</si>
  <si>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</si>
  <si>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</si>
  <si>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</si>
  <si>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</si>
  <si>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</si>
  <si>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</si>
  <si>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</si>
  <si>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</si>
  <si>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</si>
  <si>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</si>
  <si>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</si>
  <si>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</si>
  <si>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</si>
  <si>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</si>
  <si>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</si>
  <si>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</si>
  <si>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</si>
  <si>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</si>
  <si>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</si>
  <si>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</si>
  <si>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</si>
  <si>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</si>
  <si>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</si>
  <si>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</si>
  <si>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</si>
  <si>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</si>
  <si>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</si>
  <si>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</si>
  <si>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</si>
  <si>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</si>
  <si>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</si>
  <si>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</si>
  <si>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</si>
  <si>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</si>
  <si>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</si>
  <si>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</si>
  <si>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</si>
  <si>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</si>
  <si>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</si>
  <si>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</si>
  <si>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</si>
  <si>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</si>
  <si>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</si>
  <si>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</si>
  <si>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</si>
  <si>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</si>
  <si>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</si>
  <si>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</si>
  <si>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</si>
  <si>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</si>
  <si>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</si>
  <si>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</si>
  <si>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</si>
  <si>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</si>
  <si>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</si>
  <si>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</si>
  <si>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</si>
  <si>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</si>
  <si>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</si>
  <si>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</si>
  <si>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</si>
  <si>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</si>
  <si>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</si>
  <si>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</si>
  <si>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</si>
  <si>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</si>
  <si>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</si>
  <si>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</si>
  <si>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</si>
  <si>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</si>
  <si>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</si>
  <si>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</si>
  <si>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</si>
  <si>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</si>
  <si>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</si>
  <si>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</si>
  <si>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</si>
  <si>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</si>
  <si>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</si>
  <si>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</si>
  <si>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</si>
  <si>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</si>
  <si>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</si>
  <si>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</si>
  <si>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</si>
  <si>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</si>
  <si>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</si>
  <si>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</si>
  <si>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</si>
  <si>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</si>
  <si>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</si>
  <si>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</si>
  <si>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</si>
  <si>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</si>
  <si>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</si>
  <si>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</si>
  <si>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</si>
  <si>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</si>
  <si>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</si>
  <si>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</si>
  <si>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</si>
  <si>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</si>
  <si>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</si>
  <si>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</si>
  <si>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</si>
  <si>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</si>
  <si>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</si>
  <si>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</si>
  <si>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</si>
  <si>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</si>
  <si>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</si>
  <si>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</si>
  <si>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</si>
  <si>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</si>
  <si>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</si>
  <si>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</si>
  <si>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</si>
  <si>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</si>
  <si>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</si>
  <si>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</si>
  <si>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</si>
  <si>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</si>
  <si>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</si>
  <si>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</si>
  <si>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</si>
  <si>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</si>
  <si>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</si>
  <si>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</si>
  <si>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</si>
  <si>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</si>
  <si>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</si>
  <si>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</si>
  <si>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</si>
  <si>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</si>
  <si>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</si>
  <si>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</si>
  <si>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</si>
  <si>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</si>
  <si>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</si>
  <si>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</si>
  <si>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</si>
  <si>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</si>
  <si>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</si>
  <si>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</si>
  <si>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</si>
  <si>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</si>
  <si>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</si>
  <si>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</si>
  <si>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</si>
  <si>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</si>
  <si>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</si>
  <si>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</si>
  <si>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</si>
  <si>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</si>
  <si>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</si>
  <si>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</si>
  <si>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</si>
  <si>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</si>
  <si>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</si>
  <si>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</si>
  <si>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</si>
  <si>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</si>
  <si>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</si>
  <si>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</si>
  <si>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</si>
  <si>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</si>
  <si>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</si>
  <si>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</si>
  <si>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</si>
  <si>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</si>
  <si>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</si>
  <si>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</si>
  <si>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</si>
  <si>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</si>
  <si>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</si>
  <si>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</si>
  <si>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</si>
  <si>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</si>
  <si>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</si>
  <si>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</si>
  <si>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</si>
  <si>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</si>
  <si>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</si>
  <si>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</si>
  <si>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</si>
  <si>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</si>
  <si>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</si>
  <si>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</si>
  <si>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</si>
  <si>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</si>
  <si>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</si>
  <si>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</si>
  <si>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</si>
  <si>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</si>
  <si>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</si>
  <si>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</si>
  <si>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</si>
  <si>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</si>
  <si>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</si>
  <si>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</si>
  <si>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</si>
  <si>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</si>
  <si>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</si>
  <si>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</si>
  <si>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</si>
  <si>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</si>
  <si>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</si>
  <si>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</si>
  <si>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</si>
  <si>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</si>
  <si>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</si>
  <si>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</si>
  <si>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</si>
  <si>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</si>
  <si>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</si>
  <si>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</si>
  <si>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</si>
  <si>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</si>
  <si>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</si>
  <si>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</si>
  <si>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</si>
  <si>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</si>
  <si>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</si>
  <si>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</si>
  <si>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</si>
  <si>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</si>
  <si>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</si>
  <si>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</si>
  <si>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</si>
  <si>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</si>
  <si>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</si>
  <si>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</si>
  <si>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</si>
  <si>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</si>
  <si>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</si>
  <si>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</si>
  <si>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</si>
  <si>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</si>
  <si>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</si>
  <si>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</si>
  <si>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</si>
  <si>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</si>
  <si>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</si>
  <si>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</si>
  <si>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</si>
  <si>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</si>
  <si>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</si>
  <si>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</si>
  <si>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</si>
  <si>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</si>
  <si>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</si>
  <si>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</si>
  <si>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</si>
  <si>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</si>
  <si>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</si>
  <si>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</si>
  <si>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</si>
  <si>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</si>
  <si>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</si>
  <si>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</si>
  <si>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</si>
  <si>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</si>
  <si>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</si>
  <si>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</si>
  <si>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</si>
  <si>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</si>
  <si>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</si>
  <si>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</si>
  <si>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</si>
  <si>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</si>
  <si>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</si>
  <si>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</si>
  <si>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</si>
  <si>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</si>
  <si>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</si>
  <si>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</si>
  <si>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</si>
  <si>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</si>
  <si>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</si>
  <si>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</si>
  <si>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</si>
  <si>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</si>
  <si>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</si>
  <si>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</si>
  <si>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</si>
  <si>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</si>
  <si>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</si>
  <si>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</si>
  <si>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</si>
  <si>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</si>
  <si>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</si>
  <si>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</si>
  <si>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</si>
  <si>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</si>
  <si>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</si>
  <si>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</si>
  <si>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</si>
  <si>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</si>
  <si>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</si>
  <si>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</si>
  <si>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</si>
  <si>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</si>
  <si>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</si>
  <si>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</si>
  <si>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</si>
  <si>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</si>
  <si>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</si>
  <si>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</si>
  <si>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</si>
  <si>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</si>
  <si>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</si>
  <si>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</si>
  <si>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</si>
  <si>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</si>
  <si>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</si>
  <si>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</si>
  <si>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</si>
  <si>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</si>
  <si>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</si>
  <si>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</si>
  <si>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</si>
  <si>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</si>
  <si>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</si>
  <si>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</si>
  <si>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</si>
  <si>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</si>
  <si>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</si>
  <si>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</si>
  <si>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</si>
  <si>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</si>
  <si>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</si>
  <si>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</si>
  <si>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</si>
  <si>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</si>
  <si>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</si>
  <si>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</si>
  <si>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</si>
  <si>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</si>
  <si>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</si>
  <si>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</si>
  <si>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</si>
  <si>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</si>
  <si>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</si>
  <si>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</si>
  <si>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</si>
  <si>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</si>
  <si>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</si>
  <si>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</si>
  <si>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</si>
  <si>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</si>
  <si>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</si>
  <si>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</si>
  <si>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</si>
  <si>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</si>
  <si>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</si>
  <si>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</si>
  <si>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</si>
  <si>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</si>
  <si>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</si>
  <si>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</si>
  <si>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</si>
  <si>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</si>
  <si>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</si>
  <si>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</si>
  <si>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</si>
  <si>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</si>
  <si>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</si>
  <si>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</si>
  <si>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</si>
  <si>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</si>
  <si>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</si>
  <si>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</si>
  <si>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</si>
  <si>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</si>
  <si>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</si>
  <si>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</si>
  <si>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</si>
  <si>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</si>
  <si>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</si>
  <si>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</si>
  <si>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</si>
  <si>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</si>
  <si>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</si>
  <si>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</si>
  <si>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</si>
  <si>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</si>
  <si>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</si>
  <si>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</si>
  <si>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</si>
  <si>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</si>
  <si>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</si>
  <si>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</si>
  <si>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</si>
  <si>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</si>
  <si>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</si>
  <si>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</si>
  <si>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</si>
  <si>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</si>
  <si>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</si>
  <si>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</si>
  <si>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</si>
  <si>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</si>
  <si>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</si>
  <si>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</si>
  <si>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</si>
  <si>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</si>
  <si>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</si>
  <si>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</si>
  <si>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</si>
  <si>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</si>
  <si>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</si>
  <si>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</si>
  <si>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</si>
  <si>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</si>
  <si>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</si>
  <si>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</si>
  <si>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</si>
  <si>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</si>
  <si>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</si>
  <si>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</si>
  <si>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</si>
  <si>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</si>
  <si>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</si>
  <si>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</si>
  <si>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</si>
  <si>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</si>
  <si>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</si>
  <si>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</si>
  <si>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</si>
  <si>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</si>
  <si>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</si>
  <si>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</si>
  <si>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</si>
  <si>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</si>
  <si>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</si>
  <si>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</si>
  <si>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</si>
  <si>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</si>
  <si>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</si>
  <si>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</si>
  <si>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</si>
  <si>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</si>
  <si>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</si>
  <si>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</si>
  <si>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</si>
  <si>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</si>
  <si>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</si>
  <si>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</si>
  <si>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</si>
  <si>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</si>
  <si>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</si>
  <si>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</si>
  <si>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</si>
  <si>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</si>
  <si>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</si>
  <si>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</si>
  <si>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</si>
  <si>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</si>
  <si>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</si>
  <si>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</si>
  <si>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</si>
  <si>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</si>
  <si>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</si>
  <si>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</si>
  <si>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</si>
  <si>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</si>
  <si>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</si>
  <si>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</si>
  <si>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</si>
  <si>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</si>
  <si>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</si>
  <si>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</si>
  <si>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</si>
  <si>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</si>
  <si>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</si>
  <si>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</si>
  <si>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</si>
  <si>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</si>
  <si>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</si>
  <si>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</si>
  <si>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</si>
  <si>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</si>
  <si>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</si>
  <si>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</si>
  <si>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</si>
  <si>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</si>
  <si>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</si>
  <si>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</si>
  <si>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</si>
  <si>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</si>
  <si>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</si>
  <si>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</si>
  <si>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</si>
  <si>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</si>
  <si>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</si>
  <si>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</si>
  <si>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</si>
  <si>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</si>
  <si>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</si>
  <si>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</si>
  <si>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</si>
  <si>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</si>
  <si>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</si>
  <si>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</si>
  <si>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</si>
  <si>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</si>
  <si>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</si>
  <si>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</si>
  <si>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</si>
  <si>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</si>
  <si>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</si>
  <si>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</si>
  <si>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</si>
  <si>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</si>
  <si>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</si>
  <si>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</si>
  <si>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</si>
  <si>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</si>
  <si>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</si>
  <si>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</si>
  <si>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</si>
  <si>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</si>
  <si>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</si>
  <si>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</si>
  <si>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</si>
  <si>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</si>
  <si>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</si>
  <si>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</si>
  <si>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</si>
  <si>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</si>
  <si>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</si>
  <si>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</si>
  <si>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</si>
  <si>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</si>
  <si>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</si>
  <si>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</si>
  <si>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</si>
  <si>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</si>
  <si>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</si>
  <si>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</si>
  <si>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</si>
  <si>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</si>
  <si>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</si>
  <si>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</si>
  <si>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</si>
  <si>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</si>
  <si>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</si>
  <si>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</si>
  <si>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</si>
  <si>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</si>
  <si>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</si>
  <si>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</si>
  <si>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</si>
  <si>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</si>
  <si>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</si>
  <si>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</si>
  <si>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</si>
  <si>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</si>
  <si>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</si>
  <si>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</si>
  <si>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</si>
  <si>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</si>
  <si>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</si>
  <si>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</si>
  <si>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</si>
  <si>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</si>
  <si>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</si>
  <si>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</si>
  <si>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</si>
  <si>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</si>
  <si>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</si>
  <si>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</si>
  <si>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</si>
  <si>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</si>
  <si>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</si>
  <si>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</si>
  <si>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</si>
  <si>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</si>
  <si>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</si>
  <si>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</si>
  <si>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</si>
  <si>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</si>
  <si>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</si>
  <si>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</si>
  <si>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</si>
  <si>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</si>
  <si>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</si>
  <si>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</si>
  <si>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</si>
  <si>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</si>
  <si>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</si>
  <si>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</si>
  <si>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</si>
  <si>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</si>
  <si>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</si>
  <si>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</si>
  <si>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</si>
  <si>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</si>
  <si>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</si>
  <si>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</si>
  <si>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</si>
  <si>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</si>
  <si>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</si>
  <si>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</si>
  <si>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</si>
  <si>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</si>
  <si>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</si>
  <si>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</si>
  <si>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</si>
  <si>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</si>
  <si>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</si>
  <si>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</si>
  <si>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</si>
  <si>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</si>
  <si>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</si>
  <si>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</si>
  <si>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</si>
  <si>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</si>
  <si>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</si>
  <si>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</si>
  <si>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</si>
  <si>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</si>
  <si>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</si>
  <si>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</si>
  <si>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</si>
  <si>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</si>
  <si>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</si>
  <si>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</si>
  <si>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</si>
  <si>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</si>
  <si>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</si>
  <si>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</si>
  <si>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</si>
  <si>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</si>
  <si>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</si>
  <si>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</si>
  <si>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</si>
  <si>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</si>
  <si>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</si>
  <si>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</si>
  <si>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</si>
  <si>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</si>
  <si>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</si>
  <si>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</si>
  <si>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</si>
  <si>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</si>
  <si>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</si>
  <si>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</si>
  <si>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</si>
  <si>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</si>
  <si>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</si>
  <si>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</si>
  <si>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</si>
  <si>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</si>
  <si>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</si>
  <si>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</si>
  <si>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</si>
  <si>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</si>
  <si>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</si>
  <si>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</si>
  <si>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</si>
  <si>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</si>
  <si>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</si>
  <si>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</si>
  <si>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</si>
  <si>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</si>
  <si>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</si>
  <si>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</si>
  <si>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</si>
  <si>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</si>
  <si>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</si>
  <si>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</si>
  <si>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</si>
  <si>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</si>
  <si>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</si>
  <si>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</si>
  <si>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</si>
  <si>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</si>
  <si>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</si>
  <si>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</si>
  <si>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</si>
  <si>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</si>
  <si>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</si>
  <si>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</si>
  <si>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</si>
  <si>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</si>
  <si>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</si>
  <si>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</si>
  <si>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</si>
  <si>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</si>
  <si>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</si>
  <si>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</si>
  <si>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</si>
  <si>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</si>
  <si>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</si>
  <si>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</si>
  <si>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</si>
  <si>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</si>
  <si>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</si>
  <si>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</si>
  <si>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</si>
  <si>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</si>
  <si>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</si>
  <si>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</si>
  <si>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</si>
  <si>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</si>
  <si>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</si>
  <si>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</si>
  <si>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</si>
  <si>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</si>
  <si>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</si>
  <si>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</si>
  <si>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</si>
  <si>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</si>
  <si>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</si>
  <si>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</si>
  <si>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</si>
  <si>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</si>
  <si>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</si>
  <si>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</si>
  <si>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</si>
  <si>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</si>
  <si>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</si>
  <si>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</si>
  <si>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</si>
  <si>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</si>
  <si>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</si>
  <si>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</si>
  <si>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</si>
  <si>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</si>
  <si>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</si>
  <si>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</si>
  <si>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</si>
  <si>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</si>
  <si>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</si>
  <si>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</si>
  <si>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</si>
  <si>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</si>
  <si>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</si>
  <si>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</si>
  <si>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</si>
  <si>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</si>
  <si>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</si>
  <si>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</si>
  <si>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</si>
  <si>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</si>
  <si>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</si>
  <si>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</si>
  <si>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</si>
  <si>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</si>
  <si>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</si>
  <si>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</si>
  <si>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</si>
  <si>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</si>
  <si>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</si>
  <si>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</si>
  <si>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</si>
  <si>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</si>
  <si>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</si>
  <si>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</si>
  <si>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</si>
  <si>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</si>
  <si>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</si>
  <si>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</si>
  <si>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</si>
  <si>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</si>
  <si>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</si>
  <si>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</si>
  <si>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</si>
  <si>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</si>
  <si>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</si>
  <si>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</si>
  <si>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</si>
  <si>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</si>
  <si>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</si>
  <si>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</si>
  <si>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</si>
  <si>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</si>
  <si>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</si>
  <si>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</si>
  <si>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</si>
  <si>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</si>
  <si>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</si>
  <si>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</si>
  <si>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</si>
  <si>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</si>
  <si>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</si>
  <si>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</si>
  <si>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</si>
  <si>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</si>
  <si>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</si>
  <si>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</si>
  <si>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</si>
  <si>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</si>
  <si>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</si>
  <si>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</si>
  <si>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</si>
  <si>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</si>
  <si>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</si>
  <si>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</si>
  <si>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</si>
  <si>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</si>
  <si>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</si>
  <si>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</si>
  <si>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</si>
  <si>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</si>
  <si>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</si>
  <si>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</si>
  <si>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</si>
  <si>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</si>
  <si>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</si>
  <si>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</si>
  <si>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</si>
  <si>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</si>
  <si>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</si>
  <si>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</si>
  <si>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</si>
  <si>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</si>
  <si>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</si>
  <si>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</si>
  <si>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</si>
  <si>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</si>
  <si>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</si>
  <si>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</si>
  <si>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</si>
  <si>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</si>
  <si>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</si>
  <si>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</si>
  <si>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</si>
  <si>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</si>
  <si>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</si>
  <si>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</si>
  <si>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</si>
  <si>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</si>
  <si>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</si>
  <si>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</si>
  <si>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</si>
  <si>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</si>
  <si>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</si>
  <si>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</si>
  <si>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</si>
  <si>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</si>
  <si>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</si>
  <si>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</si>
  <si>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</si>
  <si>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</si>
  <si>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</si>
  <si>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</si>
  <si>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</si>
  <si>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</si>
  <si>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</si>
  <si>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</si>
  <si>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</si>
  <si>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</si>
  <si>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</si>
  <si>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</si>
  <si>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</si>
  <si>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</si>
  <si>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</si>
  <si>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</si>
  <si>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</si>
  <si>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</si>
  <si>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</si>
  <si>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</si>
  <si>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</si>
  <si>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</si>
  <si>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</si>
  <si>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</si>
  <si>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</si>
  <si>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</si>
  <si>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</si>
  <si>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</si>
  <si>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</si>
  <si>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</si>
  <si>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</si>
  <si>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</si>
  <si>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</si>
  <si>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</si>
  <si>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</si>
  <si>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</si>
  <si>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</si>
  <si>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</si>
  <si>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</si>
  <si>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</si>
  <si>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</si>
  <si>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</si>
  <si>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</si>
  <si>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</si>
  <si>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</si>
  <si>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</si>
  <si>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</si>
  <si>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</si>
  <si>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</si>
  <si>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</si>
  <si>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</si>
  <si>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</si>
  <si>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</si>
  <si>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</si>
  <si>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</si>
  <si>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</si>
  <si>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</si>
  <si>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</si>
  <si>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</si>
  <si>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</si>
  <si>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</si>
  <si>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</si>
  <si>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</si>
  <si>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</si>
  <si>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</si>
  <si>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</si>
  <si>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</si>
  <si>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</si>
  <si>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</si>
  <si>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</si>
  <si>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</si>
  <si>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</si>
  <si>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</si>
  <si>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</si>
  <si>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</si>
  <si>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</si>
  <si>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</si>
  <si>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</si>
  <si>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</si>
  <si>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</si>
  <si>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</si>
  <si>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</si>
  <si>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</si>
  <si>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</si>
  <si>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</si>
  <si>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</si>
  <si>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</si>
  <si>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</si>
  <si>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</si>
  <si>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</si>
  <si>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</si>
  <si>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</si>
  <si>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</si>
  <si>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</si>
  <si>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</si>
  <si>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</si>
  <si>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</si>
  <si>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</si>
  <si>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</si>
  <si>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</si>
  <si>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</si>
  <si>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</si>
  <si>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</si>
  <si>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</si>
  <si>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</si>
  <si>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</si>
  <si>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</si>
  <si>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</si>
  <si>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</si>
  <si>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</si>
  <si>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</si>
  <si>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</si>
  <si>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</si>
  <si>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</si>
  <si>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</si>
  <si>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</si>
  <si>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</si>
  <si>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</si>
  <si>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</si>
  <si>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</si>
  <si>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</si>
  <si>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</si>
  <si>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</si>
  <si>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</si>
  <si>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</si>
  <si>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</si>
  <si>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</si>
  <si>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</si>
  <si>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</si>
  <si>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</si>
  <si>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</si>
  <si>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</si>
  <si>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</si>
  <si>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</si>
  <si>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</si>
  <si>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</si>
  <si>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</si>
  <si>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</si>
  <si>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</si>
  <si>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</si>
  <si>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</si>
  <si>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</si>
  <si>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</si>
  <si>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</si>
  <si>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</si>
  <si>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</si>
  <si>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</si>
  <si>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</si>
  <si>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</si>
  <si>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</si>
  <si>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</si>
  <si>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</si>
  <si>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</si>
  <si>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</si>
  <si>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</si>
  <si>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</si>
  <si>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</si>
  <si>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</si>
  <si>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</si>
  <si>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</si>
  <si>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</si>
  <si>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</si>
  <si>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</si>
  <si>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</si>
  <si>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</si>
  <si>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</si>
  <si>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</si>
  <si>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</si>
  <si>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</si>
  <si>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</si>
  <si>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</si>
  <si>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</si>
  <si>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</si>
  <si>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</si>
  <si>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</si>
  <si>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</si>
  <si>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</si>
  <si>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</si>
  <si>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</si>
  <si>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</si>
  <si>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</si>
  <si>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</si>
  <si>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</si>
  <si>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</si>
  <si>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</si>
  <si>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</si>
  <si>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</si>
  <si>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</si>
  <si>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</si>
  <si>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</si>
  <si>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</si>
  <si>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</si>
  <si>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</si>
  <si>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</si>
  <si>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</si>
  <si>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</si>
  <si>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</si>
  <si>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</si>
  <si>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</si>
  <si>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</si>
  <si>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</si>
  <si>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</si>
  <si>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</si>
  <si>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</si>
  <si>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</si>
  <si>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</si>
  <si>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</si>
  <si>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</si>
  <si>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</si>
  <si>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</si>
  <si>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</si>
  <si>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</si>
  <si>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</si>
  <si>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</si>
  <si>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</si>
  <si>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</si>
  <si>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</si>
  <si>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</si>
  <si>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</si>
  <si>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</si>
  <si>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</si>
  <si>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</si>
  <si>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</si>
  <si>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</si>
  <si>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</si>
  <si>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</si>
  <si>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</si>
  <si>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</si>
  <si>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</si>
  <si>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</si>
  <si>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</si>
  <si>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</si>
  <si>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</si>
  <si>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</si>
  <si>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</si>
  <si>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</si>
  <si>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</si>
  <si>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</si>
  <si>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</si>
  <si>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</si>
  <si>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</si>
  <si>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</si>
  <si>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</si>
  <si>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</si>
  <si>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</si>
  <si>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</si>
  <si>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</si>
  <si>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</si>
  <si>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</si>
  <si>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</si>
  <si>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</si>
  <si>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</si>
  <si>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</si>
  <si>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</si>
  <si>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</si>
  <si>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</si>
  <si>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</si>
  <si>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</si>
  <si>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</si>
  <si>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</si>
  <si>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</si>
  <si>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</si>
  <si>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</si>
  <si>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</si>
  <si>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</si>
  <si>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</si>
  <si>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</si>
  <si>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</si>
  <si>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</si>
  <si>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</si>
  <si>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</si>
  <si>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</si>
  <si>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</si>
  <si>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</si>
  <si>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</si>
  <si>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</si>
  <si>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</si>
  <si>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</si>
  <si>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</si>
  <si>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</si>
  <si>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</si>
  <si>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</si>
  <si>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</si>
  <si>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</si>
  <si>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</si>
  <si>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</si>
  <si>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</si>
  <si>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</si>
  <si>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</si>
  <si>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</si>
  <si>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</si>
  <si>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</si>
  <si>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</si>
  <si>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</si>
  <si>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</si>
  <si>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</si>
  <si>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</si>
  <si>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</si>
  <si>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</si>
  <si>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</si>
  <si>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</si>
  <si>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</si>
  <si>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</si>
  <si>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</si>
  <si>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</si>
  <si>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</si>
  <si>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</si>
  <si>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</si>
  <si>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</si>
  <si>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</si>
  <si>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</si>
  <si>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</si>
  <si>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</si>
  <si>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</si>
  <si>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</si>
  <si>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</si>
  <si>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</si>
  <si>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</si>
  <si>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</si>
  <si>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</si>
  <si>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</si>
  <si>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</si>
  <si>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</si>
  <si>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</si>
  <si>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</si>
  <si>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</si>
  <si>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</si>
  <si>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</si>
  <si>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</si>
  <si>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</si>
  <si>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</si>
  <si>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</si>
  <si>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</si>
  <si>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</si>
  <si>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</si>
  <si>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</si>
  <si>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</si>
  <si>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</si>
  <si>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</si>
  <si>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</si>
  <si>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</si>
  <si>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</si>
  <si>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</si>
  <si>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</si>
  <si>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</si>
  <si>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</si>
  <si>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</si>
  <si>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</si>
  <si>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</si>
  <si>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</si>
  <si>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</si>
  <si>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</si>
  <si>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</si>
  <si>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</si>
  <si>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</si>
  <si>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</si>
  <si>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</si>
  <si>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</si>
  <si>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</si>
  <si>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</si>
  <si>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</si>
  <si>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</si>
  <si>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</si>
  <si>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</si>
  <si>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</si>
  <si>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</si>
  <si>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</si>
  <si>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</si>
  <si>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</si>
  <si>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</si>
  <si>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</si>
  <si>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</si>
  <si>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</si>
  <si>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</si>
  <si>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</si>
  <si>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</si>
  <si>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</si>
  <si>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</si>
  <si>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</si>
  <si>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</si>
  <si>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</si>
  <si>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</si>
  <si>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</si>
  <si>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</si>
  <si>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</si>
  <si>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</si>
  <si>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</si>
  <si>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</si>
  <si>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</si>
  <si>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</si>
  <si>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</si>
  <si>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</si>
  <si>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</si>
  <si>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</si>
  <si>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</si>
  <si>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</si>
  <si>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</si>
  <si>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</si>
  <si>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</si>
  <si>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</si>
  <si>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</si>
  <si>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</si>
  <si>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</si>
  <si>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</si>
  <si>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</si>
  <si>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</si>
  <si>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</si>
  <si>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</si>
  <si>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</si>
  <si>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</si>
  <si>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</si>
  <si>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</si>
  <si>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</si>
  <si>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</si>
  <si>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</si>
  <si>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</si>
  <si>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</si>
  <si>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</si>
  <si>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</si>
  <si>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</si>
  <si>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</si>
  <si>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</si>
  <si>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</si>
  <si>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</si>
  <si>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</si>
  <si>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</si>
  <si>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</si>
  <si>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</si>
  <si>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</si>
  <si>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</si>
  <si>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</si>
  <si>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</si>
  <si>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</si>
  <si>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</si>
  <si>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</si>
  <si>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</si>
  <si>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</si>
  <si>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</si>
  <si>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</si>
  <si>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</si>
  <si>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</si>
  <si>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</si>
  <si>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</si>
  <si>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</si>
  <si>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</si>
  <si>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</si>
  <si>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</si>
  <si>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</si>
  <si>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</si>
  <si>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</si>
  <si>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</si>
  <si>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</si>
  <si>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</si>
  <si>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</si>
  <si>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</si>
  <si>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</si>
  <si>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</si>
  <si>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</si>
  <si>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</si>
  <si>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</si>
  <si>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</si>
  <si>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</si>
  <si>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</si>
  <si>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</si>
  <si>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</si>
  <si>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</si>
  <si>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</si>
  <si>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</si>
  <si>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</si>
  <si>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</si>
  <si>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</si>
  <si>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</si>
  <si>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</si>
  <si>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</si>
  <si>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</si>
  <si>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</si>
  <si>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</si>
  <si>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</si>
  <si>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</si>
  <si>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</si>
  <si>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</si>
  <si>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</si>
  <si>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</si>
  <si>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</si>
  <si>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</si>
  <si>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</si>
  <si>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</si>
  <si>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</si>
  <si>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</si>
  <si>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</si>
  <si>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</si>
  <si>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</si>
  <si>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</si>
  <si>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</si>
  <si>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</si>
  <si>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</si>
  <si>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</si>
  <si>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</si>
  <si>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</si>
  <si>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</si>
  <si>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</si>
  <si>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</si>
  <si>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</si>
  <si>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</si>
  <si>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</si>
  <si>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</si>
  <si>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</si>
  <si>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</si>
  <si>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</si>
  <si>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</si>
  <si>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</si>
  <si>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</si>
  <si>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</si>
  <si>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</si>
  <si>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</si>
  <si>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</si>
  <si>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</si>
  <si>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</si>
  <si>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</si>
  <si>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</si>
  <si>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</si>
  <si>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</si>
  <si>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</si>
  <si>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</si>
  <si>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</si>
  <si>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</si>
  <si>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</si>
  <si>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</si>
  <si>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</si>
  <si>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</si>
  <si>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</si>
  <si>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</si>
  <si>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</si>
  <si>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</si>
  <si>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</si>
  <si>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</si>
  <si>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</si>
  <si>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</si>
  <si>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</si>
  <si>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</si>
  <si>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</si>
  <si>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</si>
  <si>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</si>
  <si>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</si>
  <si>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</si>
  <si>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</si>
  <si>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</si>
  <si>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</si>
  <si>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</si>
  <si>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</si>
  <si>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</si>
  <si>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</si>
  <si>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</si>
  <si>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</si>
  <si>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</si>
  <si>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</si>
  <si>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</si>
  <si>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</si>
  <si>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</si>
  <si>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</si>
  <si>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</si>
  <si>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</si>
  <si>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</si>
  <si>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</si>
  <si>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</si>
  <si>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</si>
  <si>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</si>
  <si>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</si>
  <si>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</si>
  <si>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</si>
  <si>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</si>
  <si>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</si>
  <si>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</si>
  <si>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</si>
  <si>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</si>
  <si>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</si>
  <si>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</si>
  <si>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</si>
  <si>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</si>
  <si>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</si>
  <si>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</si>
  <si>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</si>
  <si>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</si>
  <si>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</si>
  <si>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</si>
  <si>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</si>
  <si>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</si>
  <si>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</si>
  <si>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</si>
  <si>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</si>
  <si>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</si>
  <si>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</si>
  <si>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</si>
  <si>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</si>
  <si>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</si>
  <si>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</si>
  <si>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</si>
  <si>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</si>
  <si>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</si>
  <si>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</si>
  <si>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</si>
  <si>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</si>
  <si>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</si>
  <si>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</si>
  <si>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</si>
  <si>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</si>
  <si>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</si>
  <si>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</si>
  <si>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</si>
  <si>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</si>
  <si>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</si>
  <si>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</si>
  <si>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</si>
  <si>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</si>
  <si>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</si>
  <si>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</si>
  <si>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</si>
  <si>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</si>
  <si>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</si>
  <si>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</si>
  <si>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</si>
  <si>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</si>
  <si>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</si>
  <si>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</si>
  <si>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</si>
  <si>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</si>
  <si>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</si>
  <si>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</si>
  <si>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</si>
  <si>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</si>
  <si>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</si>
  <si>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</si>
  <si>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</si>
  <si>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</si>
  <si>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</si>
  <si>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</si>
  <si>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</si>
  <si>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</si>
  <si>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</si>
  <si>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</si>
  <si>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</si>
  <si>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</si>
  <si>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</si>
  <si>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</si>
  <si>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</si>
  <si>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</si>
  <si>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</si>
  <si>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</si>
  <si>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</si>
  <si>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</si>
  <si>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</si>
  <si>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</si>
  <si>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</si>
  <si>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</si>
  <si>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</si>
  <si>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</si>
  <si>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</si>
  <si>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</si>
  <si>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</si>
  <si>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</si>
  <si>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</si>
  <si>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</si>
  <si>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</si>
  <si>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</si>
  <si>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</si>
  <si>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</si>
  <si>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</si>
  <si>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</si>
  <si>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</si>
  <si>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</si>
  <si>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</si>
  <si>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</si>
  <si>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</si>
  <si>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</si>
  <si>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</si>
  <si>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</si>
  <si>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</si>
  <si>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</si>
  <si>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</si>
  <si>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</si>
  <si>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</si>
  <si>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</si>
  <si>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</si>
  <si>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</si>
  <si>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</si>
  <si>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</si>
  <si>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</si>
  <si>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</si>
  <si>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</si>
  <si>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</si>
  <si>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</si>
  <si>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</si>
  <si>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</si>
  <si>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</si>
  <si>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</si>
  <si>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</si>
  <si>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</si>
  <si>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</si>
  <si>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</si>
  <si>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</si>
  <si>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</si>
  <si>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</si>
  <si>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</si>
  <si>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</si>
  <si>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</si>
  <si>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</si>
  <si>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</si>
  <si>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</si>
  <si>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</si>
  <si>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</si>
  <si>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</si>
  <si>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</si>
  <si>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</si>
  <si>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</si>
  <si>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</si>
  <si>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</si>
  <si>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</si>
  <si>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</si>
  <si>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</si>
  <si>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</si>
  <si>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</si>
  <si>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</si>
  <si>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</si>
  <si>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</si>
  <si>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</si>
  <si>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</si>
  <si>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</si>
  <si>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</si>
  <si>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</si>
  <si>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</si>
  <si>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</si>
  <si>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</si>
  <si>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</si>
  <si>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</si>
  <si>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</si>
  <si>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</si>
  <si>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</si>
  <si>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</si>
  <si>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</si>
  <si>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</si>
  <si>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</si>
  <si>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</si>
  <si>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</si>
  <si>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</si>
  <si>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</si>
  <si>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</si>
  <si>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</si>
  <si>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</si>
  <si>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</si>
  <si>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</si>
  <si>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</si>
  <si>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</si>
  <si>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</si>
  <si>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</si>
  <si>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</si>
  <si>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</si>
  <si>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</si>
  <si>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</si>
  <si>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</si>
  <si>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</si>
  <si>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</si>
  <si>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</si>
  <si>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</si>
  <si>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</si>
  <si>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</si>
  <si>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</si>
  <si>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</si>
  <si>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</si>
  <si>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</si>
  <si>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</si>
  <si>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</si>
  <si>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</si>
  <si>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</si>
  <si>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</si>
  <si>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</si>
  <si>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</si>
  <si>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</si>
  <si>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</si>
  <si>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</si>
  <si>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</si>
  <si>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</si>
  <si>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</si>
  <si>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</si>
  <si>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</si>
  <si>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</si>
  <si>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</si>
  <si>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</si>
  <si>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</si>
  <si>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</si>
  <si>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</si>
  <si>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</si>
  <si>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</si>
  <si>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</si>
  <si>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</si>
  <si>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</si>
  <si>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</si>
  <si>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</si>
  <si>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</si>
  <si>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</si>
  <si>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</si>
  <si>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</si>
  <si>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</si>
  <si>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</si>
  <si>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</si>
  <si>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</si>
  <si>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</si>
  <si>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</si>
  <si>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</si>
  <si>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</si>
  <si>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</si>
  <si>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</si>
  <si>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</si>
  <si>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</si>
  <si>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</si>
  <si>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</si>
  <si>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</si>
  <si>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</si>
  <si>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</si>
  <si>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</si>
  <si>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</si>
  <si>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</si>
  <si>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</si>
  <si>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</si>
  <si>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</si>
  <si>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</si>
  <si>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</si>
  <si>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</si>
  <si>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</si>
  <si>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</si>
  <si>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</si>
  <si>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</si>
  <si>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</si>
  <si>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</si>
  <si>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</si>
  <si>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</si>
  <si>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</si>
  <si>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</si>
  <si>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</si>
  <si>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</si>
  <si>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</si>
  <si>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</si>
  <si>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</si>
  <si>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</si>
  <si>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</si>
  <si>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</si>
  <si>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</si>
  <si>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</si>
  <si>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</si>
  <si>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</si>
  <si>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</si>
  <si>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</si>
  <si>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</si>
  <si>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</si>
  <si>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</si>
  <si>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</si>
  <si>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</si>
  <si>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</si>
  <si>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</si>
  <si>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</si>
  <si>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</si>
  <si>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</si>
  <si>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</si>
  <si>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</si>
  <si>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</si>
  <si>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</si>
  <si>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</si>
  <si>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</si>
  <si>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</si>
  <si>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</si>
  <si>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</si>
  <si>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</si>
  <si>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</si>
  <si>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</si>
  <si>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</si>
  <si>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</si>
  <si>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</si>
  <si>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</si>
  <si>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</si>
  <si>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</si>
  <si>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</si>
  <si>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</si>
  <si>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</si>
  <si>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</si>
  <si>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</si>
  <si>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</si>
  <si>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</si>
  <si>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</si>
  <si>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</si>
  <si>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</si>
  <si>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</si>
  <si>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</si>
  <si>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</si>
  <si>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</si>
  <si>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</si>
  <si>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</si>
  <si>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</si>
  <si>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</si>
  <si>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</si>
  <si>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</si>
  <si>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</si>
  <si>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</si>
  <si>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</si>
  <si>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</si>
  <si>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</si>
  <si>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</si>
  <si>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</si>
  <si>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</si>
  <si>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</si>
  <si>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</si>
  <si>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</si>
  <si>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</si>
  <si>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</si>
  <si>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</si>
  <si>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</si>
  <si>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</si>
  <si>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</si>
  <si>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</si>
  <si>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</si>
  <si>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</si>
  <si>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</si>
  <si>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</si>
  <si>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</si>
  <si>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</si>
  <si>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</si>
  <si>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</si>
  <si>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</si>
  <si>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</si>
  <si>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</si>
  <si>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</si>
  <si>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</si>
  <si>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</si>
  <si>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</si>
  <si>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</si>
  <si>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</si>
  <si>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</si>
  <si>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</si>
  <si>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</si>
  <si>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</si>
  <si>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</si>
  <si>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</si>
  <si>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</si>
  <si>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</si>
  <si>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</si>
  <si>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</si>
  <si>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</si>
  <si>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</si>
  <si>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</si>
  <si>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</si>
  <si>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</si>
  <si>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</si>
  <si>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</si>
  <si>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</si>
  <si>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</si>
  <si>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</si>
  <si>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</si>
  <si>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</si>
  <si>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</si>
  <si>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</si>
  <si>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</si>
  <si>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</si>
  <si>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</si>
  <si>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</si>
  <si>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</si>
  <si>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</si>
  <si>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</si>
  <si>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</si>
  <si>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</si>
  <si>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</si>
  <si>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</si>
  <si>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</si>
  <si>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</si>
  <si>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</si>
  <si>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</si>
  <si>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</si>
  <si>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</si>
  <si>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</si>
  <si>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</si>
  <si>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</si>
  <si>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</si>
  <si>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</si>
  <si>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</si>
  <si>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</si>
  <si>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</si>
  <si>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</si>
  <si>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</si>
  <si>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</si>
  <si>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</si>
  <si>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</si>
  <si>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</si>
  <si>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</si>
  <si>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</si>
  <si>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</si>
  <si>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</si>
  <si>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</si>
  <si>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</si>
  <si>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</si>
  <si>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</si>
  <si>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</si>
  <si>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</si>
  <si>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</si>
  <si>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</si>
  <si>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</si>
  <si>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</si>
  <si>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</si>
  <si>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</si>
  <si>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</si>
  <si>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</si>
  <si>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</si>
  <si>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</si>
  <si>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</si>
  <si>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</si>
  <si>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</si>
  <si>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</si>
  <si>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</si>
  <si>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</si>
  <si>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</si>
  <si>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</si>
  <si>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</si>
  <si>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</si>
  <si>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</si>
  <si>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</si>
  <si>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</si>
  <si>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</si>
  <si>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</si>
  <si>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</si>
  <si>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</si>
  <si>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</si>
  <si>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</si>
  <si>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</si>
  <si>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</si>
  <si>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</si>
  <si>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</si>
  <si>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</si>
  <si>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</si>
  <si>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</si>
  <si>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</si>
  <si>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</si>
  <si>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</si>
  <si>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</si>
  <si>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</si>
  <si>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</si>
  <si>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</si>
  <si>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</si>
  <si>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</si>
  <si>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</si>
  <si>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</si>
  <si>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</si>
  <si>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</si>
  <si>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</si>
  <si>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</si>
  <si>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</si>
  <si>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</si>
  <si>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</si>
  <si>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</si>
  <si>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</si>
  <si>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</si>
  <si>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</si>
  <si>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</si>
  <si>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</si>
  <si>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</si>
  <si>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</si>
  <si>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</si>
  <si>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</si>
  <si>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</si>
  <si>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</si>
  <si>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</si>
  <si>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</si>
  <si>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</si>
  <si>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</si>
  <si>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</si>
  <si>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</si>
  <si>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</si>
  <si>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</si>
  <si>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</si>
  <si>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</si>
  <si>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</si>
  <si>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</si>
  <si>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</si>
  <si>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</si>
  <si>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</si>
  <si>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</si>
  <si>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</si>
  <si>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</si>
  <si>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</si>
  <si>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</si>
  <si>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</si>
  <si>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</si>
  <si>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</si>
  <si>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</si>
  <si>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</si>
  <si>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</si>
  <si>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</si>
  <si>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</si>
  <si>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</si>
  <si>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</si>
  <si>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</si>
  <si>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</si>
  <si>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</si>
  <si>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</si>
  <si>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</si>
  <si>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</si>
  <si>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</si>
  <si>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</si>
  <si>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</si>
  <si>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</si>
  <si>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</si>
  <si>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</si>
  <si>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</si>
  <si>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</si>
  <si>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</si>
  <si>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</si>
  <si>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</si>
  <si>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</si>
  <si>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</si>
  <si>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</si>
  <si>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</si>
  <si>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</si>
  <si>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</si>
  <si>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</si>
  <si>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</si>
  <si>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</si>
  <si>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</si>
  <si>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</si>
  <si>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</si>
  <si>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</si>
  <si>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</si>
  <si>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</si>
  <si>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</si>
  <si>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</si>
  <si>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</si>
  <si>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</si>
  <si>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</si>
  <si>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</si>
  <si>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</si>
  <si>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</si>
  <si>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</si>
  <si>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</si>
  <si>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</si>
  <si>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</si>
  <si>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</si>
  <si>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</si>
  <si>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</si>
  <si>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</si>
  <si>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</si>
  <si>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</si>
  <si>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</si>
  <si>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</si>
  <si>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</si>
  <si>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</si>
  <si>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</si>
  <si>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</si>
  <si>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</si>
  <si>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</si>
  <si>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</si>
  <si>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</si>
  <si>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</si>
  <si>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</si>
  <si>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</si>
  <si>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</si>
  <si>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</si>
  <si>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</si>
  <si>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</si>
  <si>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</si>
  <si>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</si>
  <si>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</si>
  <si>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</si>
  <si>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</si>
  <si>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</si>
  <si>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</si>
  <si>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</si>
  <si>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</si>
  <si>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</si>
  <si>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</si>
  <si>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</si>
  <si>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</si>
  <si>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</si>
  <si>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</si>
  <si>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</si>
  <si>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</si>
  <si>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</si>
  <si>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</si>
  <si>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</si>
  <si>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</si>
  <si>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</si>
  <si>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</si>
  <si>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</si>
  <si>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</si>
  <si>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</si>
  <si>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</si>
  <si>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</si>
  <si>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</si>
  <si>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</si>
  <si>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</si>
  <si>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</si>
  <si>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</si>
  <si>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</si>
  <si>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</si>
  <si>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</si>
  <si>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</si>
  <si>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</si>
  <si>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</si>
  <si>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</si>
  <si>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</si>
  <si>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</si>
  <si>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</si>
  <si>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</si>
  <si>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</si>
  <si>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</si>
  <si>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</si>
  <si>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</si>
  <si>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</si>
  <si>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</si>
  <si>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</si>
  <si>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</si>
  <si>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</si>
  <si>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</si>
  <si>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</si>
  <si>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</si>
  <si>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</si>
  <si>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</si>
  <si>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</si>
  <si>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</si>
  <si>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</si>
  <si>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</si>
  <si>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</si>
  <si>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</si>
  <si>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</si>
  <si>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</si>
  <si>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</si>
  <si>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</si>
  <si>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</si>
  <si>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</si>
  <si>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</si>
  <si>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</si>
  <si>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</si>
  <si>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</si>
  <si>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</si>
  <si>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</si>
  <si>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</si>
  <si>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</si>
  <si>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</si>
  <si>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</si>
  <si>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</si>
  <si>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</si>
  <si>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</si>
  <si>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</si>
  <si>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</si>
  <si>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</si>
  <si>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</si>
  <si>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</si>
  <si>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</si>
  <si>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</si>
  <si>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</si>
  <si>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</si>
  <si>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</si>
  <si>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</si>
  <si>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</si>
  <si>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</si>
  <si>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</si>
  <si>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</si>
  <si>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</si>
  <si>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</si>
  <si>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</si>
  <si>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</si>
  <si>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</si>
  <si>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</si>
  <si>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</si>
  <si>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</si>
  <si>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</si>
  <si>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</si>
  <si>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</si>
  <si>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</si>
  <si>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</si>
  <si>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</si>
  <si>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</si>
  <si>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</si>
  <si>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</si>
  <si>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</si>
  <si>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</si>
  <si>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</si>
  <si>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</si>
  <si>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</si>
  <si>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</si>
  <si>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</si>
  <si>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</si>
  <si>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</si>
  <si>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</si>
  <si>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</si>
  <si>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</si>
  <si>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</si>
  <si>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</si>
  <si>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</si>
  <si>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</si>
  <si>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</si>
  <si>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</si>
  <si>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</si>
  <si>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</si>
  <si>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</si>
  <si>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</si>
  <si>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</si>
  <si>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</si>
  <si>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</si>
  <si>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</si>
  <si>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</si>
  <si>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</si>
  <si>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</si>
  <si>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</si>
  <si>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</si>
  <si>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</si>
  <si>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</si>
  <si>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</si>
  <si>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</si>
  <si>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</si>
  <si>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</si>
  <si>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</si>
  <si>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</si>
  <si>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</si>
  <si>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</si>
  <si>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</si>
  <si>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</si>
  <si>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</si>
  <si>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</si>
  <si>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</si>
  <si>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</si>
  <si>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</si>
  <si>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</si>
  <si>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</si>
  <si>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</si>
  <si>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</si>
  <si>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</si>
  <si>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</si>
  <si>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</si>
  <si>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</si>
  <si>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</si>
  <si>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</si>
  <si>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</si>
  <si>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</si>
  <si>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</si>
  <si>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</si>
  <si>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</si>
  <si>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</si>
  <si>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</si>
  <si>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</si>
  <si>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</si>
  <si>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</si>
  <si>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</si>
  <si>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</si>
  <si>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</si>
  <si>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</si>
  <si>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</si>
  <si>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</si>
  <si>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</si>
  <si>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</si>
  <si>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</si>
  <si>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</si>
  <si>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</si>
  <si>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</si>
  <si>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</si>
  <si>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</si>
  <si>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</si>
  <si>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</si>
  <si>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</si>
  <si>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</si>
  <si>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</si>
  <si>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</si>
  <si>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</si>
  <si>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</si>
  <si>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</si>
  <si>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</si>
  <si>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</si>
  <si>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</si>
  <si>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</si>
  <si>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</si>
  <si>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</si>
  <si>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</si>
  <si>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</si>
  <si>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</si>
  <si>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</si>
  <si>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</si>
  <si>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</si>
  <si>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</si>
  <si>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</si>
  <si>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</si>
  <si>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</si>
  <si>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</si>
  <si>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</si>
  <si>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</si>
  <si>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</si>
  <si>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</si>
  <si>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</si>
  <si>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</si>
  <si>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</si>
  <si>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</si>
  <si>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</si>
  <si>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</si>
  <si>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</si>
  <si>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</si>
  <si>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</si>
  <si>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</si>
  <si>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</si>
  <si>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</si>
  <si>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</si>
  <si>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</si>
  <si>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</si>
  <si>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</si>
  <si>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</si>
  <si>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</si>
  <si>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</si>
  <si>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</si>
  <si>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</si>
  <si>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</si>
  <si>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</si>
  <si>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</si>
  <si>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</si>
  <si>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</si>
  <si>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</si>
  <si>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</si>
  <si>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</si>
  <si>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</si>
  <si>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</si>
  <si>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</si>
  <si>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</si>
  <si>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</si>
  <si>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</si>
  <si>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</si>
  <si>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</si>
  <si>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</si>
  <si>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</si>
  <si>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</si>
  <si>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</si>
  <si>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</si>
  <si>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</si>
  <si>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</si>
  <si>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</si>
  <si>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</si>
  <si>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</si>
  <si>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</si>
  <si>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</si>
  <si>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</si>
  <si>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</si>
  <si>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</si>
  <si>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</si>
  <si>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</si>
  <si>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</si>
  <si>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</si>
  <si>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</si>
  <si>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</si>
  <si>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</si>
  <si>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</si>
  <si>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</si>
  <si>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</si>
  <si>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</si>
  <si>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</si>
  <si>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</si>
  <si>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</si>
  <si>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</si>
  <si>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</si>
  <si>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</si>
  <si>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</si>
  <si>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</si>
  <si>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</si>
  <si>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</si>
  <si>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</si>
  <si>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</si>
  <si>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</si>
  <si>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</si>
  <si>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</si>
  <si>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</si>
  <si>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</si>
  <si>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</si>
  <si>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</si>
  <si>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</si>
  <si>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</si>
  <si>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</si>
  <si>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</si>
  <si>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</si>
  <si>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</si>
  <si>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</si>
  <si>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</si>
  <si>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</si>
  <si>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</si>
  <si>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</si>
  <si>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</si>
  <si>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</si>
  <si>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</si>
  <si>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</si>
  <si>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</si>
  <si>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</si>
  <si>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</si>
  <si>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</si>
  <si>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</si>
  <si>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</si>
  <si>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</si>
  <si>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</si>
  <si>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</si>
  <si>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</si>
  <si>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</si>
  <si>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</si>
  <si>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</si>
  <si>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</si>
  <si>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</si>
  <si>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</si>
  <si>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</si>
  <si>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</si>
  <si>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</si>
  <si>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</si>
  <si>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</si>
  <si>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</si>
  <si>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</si>
  <si>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</si>
  <si>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</si>
  <si>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</si>
  <si>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</si>
  <si>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</si>
  <si>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</si>
  <si>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</si>
  <si>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</si>
  <si>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</si>
  <si>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</si>
  <si>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</si>
  <si>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</si>
  <si>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</si>
  <si>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</si>
  <si>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</si>
  <si>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</si>
  <si>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</si>
  <si>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</si>
  <si>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</si>
  <si>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</si>
  <si>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</si>
  <si>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</si>
  <si>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</si>
  <si>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</si>
  <si>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</si>
  <si>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</si>
  <si>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</si>
  <si>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</si>
  <si>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</si>
  <si>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</si>
  <si>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</si>
  <si>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</si>
  <si>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</si>
  <si>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</si>
  <si>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</si>
  <si>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</si>
  <si>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</si>
  <si>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</si>
  <si>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</si>
  <si>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</si>
  <si>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</si>
  <si>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</si>
  <si>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</si>
  <si>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</si>
  <si>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</si>
  <si>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</si>
  <si>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</si>
  <si>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</si>
  <si>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</si>
  <si>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</si>
  <si>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</si>
  <si>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</si>
  <si>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</si>
  <si>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</si>
  <si>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</si>
  <si>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</si>
  <si>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</si>
  <si>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</si>
  <si>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</si>
  <si>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</si>
  <si>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</si>
  <si>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</si>
  <si>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</si>
  <si>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</si>
  <si>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</si>
  <si>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</si>
  <si>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</si>
  <si>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</si>
  <si>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</si>
  <si>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</si>
  <si>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</si>
  <si>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</si>
  <si>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</si>
  <si>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</si>
  <si>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</si>
  <si>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</si>
  <si>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</si>
  <si>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</si>
  <si>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</si>
  <si>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</si>
  <si>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</si>
  <si>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</si>
  <si>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</si>
  <si>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</si>
  <si>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</si>
  <si>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</si>
  <si>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</si>
  <si>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</si>
  <si>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</si>
  <si>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</si>
  <si>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</si>
  <si>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</si>
  <si>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</si>
  <si>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</si>
  <si>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</si>
  <si>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</si>
  <si>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</si>
  <si>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</si>
  <si>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</si>
  <si>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</si>
  <si>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</si>
  <si>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</si>
  <si>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</si>
  <si>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</si>
  <si>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</si>
  <si>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</si>
  <si>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</si>
  <si>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</si>
  <si>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</si>
  <si>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</si>
  <si>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</si>
  <si>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</si>
  <si>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</si>
  <si>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</si>
  <si>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</si>
  <si>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</si>
  <si>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</si>
  <si>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</si>
  <si>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</si>
  <si>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</si>
  <si>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</si>
  <si>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</si>
  <si>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</si>
  <si>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</si>
  <si>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</si>
  <si>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</si>
  <si>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</si>
  <si>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</si>
  <si>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</si>
  <si>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</si>
  <si>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</si>
  <si>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</si>
  <si>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</si>
  <si>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</si>
  <si>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</si>
  <si>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</si>
  <si>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</si>
  <si>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</si>
  <si>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</si>
  <si>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</si>
  <si>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</si>
  <si>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</si>
  <si>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</si>
  <si>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</si>
  <si>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</si>
  <si>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</si>
  <si>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</si>
  <si>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</si>
  <si>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</si>
  <si>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</si>
  <si>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</si>
  <si>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</si>
  <si>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</si>
  <si>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</si>
  <si>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</si>
  <si>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</si>
  <si>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</si>
  <si>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</si>
  <si>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</si>
  <si>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</si>
  <si>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</si>
  <si>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</si>
  <si>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</si>
  <si>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</si>
  <si>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</si>
  <si>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</si>
  <si>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</si>
  <si>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</si>
  <si>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</si>
  <si>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</si>
  <si>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</si>
  <si>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</si>
  <si>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</si>
  <si>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</si>
  <si>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</si>
  <si>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</si>
  <si>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</si>
  <si>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</si>
  <si>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</si>
  <si>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</si>
  <si>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</si>
  <si>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</si>
  <si>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</si>
  <si>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</si>
  <si>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</si>
  <si>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</si>
  <si>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</si>
  <si>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</si>
  <si>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</si>
  <si>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</si>
  <si>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</si>
  <si>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</si>
  <si>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</si>
  <si>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</si>
  <si>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</si>
  <si>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</si>
  <si>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</si>
  <si>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</si>
  <si>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</si>
  <si>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</si>
  <si>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</si>
  <si>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</si>
  <si>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</si>
  <si>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</si>
  <si>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</si>
  <si>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</si>
  <si>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</si>
  <si>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</si>
  <si>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</si>
  <si>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</si>
  <si>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</si>
  <si>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</si>
  <si>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</si>
  <si>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</si>
  <si>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</si>
  <si>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</si>
  <si>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</si>
  <si>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</si>
  <si>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</si>
  <si>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</si>
  <si>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</si>
  <si>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</si>
  <si>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</si>
  <si>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</si>
  <si>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</si>
  <si>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</si>
  <si>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</si>
  <si>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</si>
  <si>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</si>
  <si>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</si>
  <si>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</si>
  <si>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</si>
  <si>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</si>
  <si>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</si>
  <si>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</si>
  <si>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</si>
  <si>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</si>
  <si>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</si>
  <si>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</si>
  <si>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</si>
  <si>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</si>
  <si>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</si>
  <si>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</si>
  <si>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</si>
  <si>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</si>
  <si>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</si>
  <si>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</si>
  <si>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</si>
  <si>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</si>
  <si>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</si>
  <si>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</si>
  <si>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</si>
  <si>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</si>
  <si>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</si>
  <si>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</si>
  <si>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</si>
  <si>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</si>
  <si>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</si>
  <si>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</si>
  <si>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</si>
  <si>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</si>
  <si>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</si>
  <si>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</si>
  <si>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</si>
  <si>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</si>
  <si>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</si>
  <si>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</si>
  <si>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</si>
  <si>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</si>
  <si>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</si>
  <si>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</si>
  <si>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</si>
  <si>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</si>
  <si>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</si>
  <si>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</si>
  <si>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</si>
  <si>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</si>
  <si>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</si>
  <si>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</si>
  <si>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</si>
  <si>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</si>
  <si>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</si>
  <si>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</si>
  <si>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</si>
  <si>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</si>
  <si>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</si>
  <si>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</si>
  <si>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</si>
  <si>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</si>
  <si>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</si>
  <si>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</si>
  <si>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</si>
  <si>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</si>
  <si>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</si>
  <si>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</si>
  <si>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</si>
  <si>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</si>
  <si>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</si>
  <si>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</si>
  <si>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</si>
  <si>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</si>
  <si>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</si>
  <si>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</si>
  <si>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</si>
  <si>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</si>
  <si>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</si>
  <si>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</si>
  <si>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</si>
  <si>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</si>
  <si>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</si>
  <si>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</si>
  <si>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</si>
  <si>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</si>
  <si>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</si>
  <si>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</si>
  <si>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</si>
  <si>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</si>
  <si>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</si>
  <si>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</si>
  <si>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</si>
  <si>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</si>
  <si>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</si>
  <si>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</si>
  <si>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</si>
  <si>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</si>
  <si>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</si>
  <si>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</si>
  <si>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</si>
  <si>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</si>
  <si>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</si>
  <si>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</si>
  <si>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</si>
  <si>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</si>
  <si>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</si>
  <si>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</si>
  <si>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</si>
  <si>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</si>
  <si>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</si>
  <si>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</si>
  <si>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</si>
  <si>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</si>
  <si>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</si>
  <si>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</si>
  <si>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</si>
  <si>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</si>
  <si>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</si>
  <si>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</si>
  <si>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</si>
  <si>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</si>
  <si>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</si>
  <si>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</si>
  <si>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</si>
  <si>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</si>
  <si>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</si>
  <si>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</si>
  <si>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</si>
  <si>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</si>
  <si>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</si>
  <si>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</si>
  <si>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</si>
  <si>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</si>
  <si>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</si>
  <si>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</si>
  <si>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</si>
  <si>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</si>
  <si>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</si>
  <si>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</si>
  <si>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</si>
  <si>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</si>
  <si>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</si>
  <si>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</si>
  <si>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</si>
  <si>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</si>
  <si>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</si>
  <si>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</si>
  <si>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</si>
  <si>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</si>
  <si>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</si>
  <si>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</si>
  <si>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</si>
  <si>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</si>
  <si>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</si>
  <si>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</si>
  <si>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</si>
  <si>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</si>
  <si>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</si>
  <si>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</si>
  <si>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</si>
  <si>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</si>
  <si>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</si>
  <si>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</si>
  <si>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</si>
  <si>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</si>
  <si>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</si>
  <si>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</si>
  <si>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</si>
  <si>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</si>
  <si>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</si>
  <si>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</si>
  <si>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</si>
  <si>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</si>
  <si>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</si>
  <si>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</si>
  <si>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</si>
  <si>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</si>
  <si>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</si>
  <si>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</si>
  <si>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</si>
  <si>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</si>
  <si>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</si>
  <si>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</si>
  <si>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</si>
  <si>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</si>
  <si>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</si>
  <si>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</si>
  <si>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</si>
  <si>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</si>
  <si>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</si>
  <si>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</si>
  <si>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</si>
  <si>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</si>
  <si>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</si>
  <si>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</si>
  <si>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</si>
  <si>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</si>
  <si>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</si>
  <si>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</si>
  <si>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</si>
  <si>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</si>
  <si>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</si>
  <si>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</si>
  <si>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</si>
  <si>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</si>
  <si>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</si>
  <si>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</si>
  <si>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</si>
  <si>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</si>
  <si>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</si>
  <si>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</si>
  <si>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</si>
  <si>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</si>
  <si>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</si>
  <si>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</si>
  <si>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</si>
  <si>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</si>
  <si>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</si>
  <si>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</si>
  <si>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</si>
  <si>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</si>
  <si>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</si>
  <si>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</si>
  <si>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</si>
  <si>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</si>
  <si>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</si>
  <si>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</si>
  <si>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</si>
  <si>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</si>
  <si>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</si>
  <si>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</si>
  <si>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</si>
  <si>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</si>
  <si>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</si>
  <si>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</si>
  <si>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</si>
  <si>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</si>
  <si>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</si>
  <si>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</si>
  <si>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</si>
  <si>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</si>
  <si>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</si>
  <si>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</si>
  <si>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</si>
  <si>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</si>
  <si>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</si>
  <si>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</si>
  <si>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</si>
  <si>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</si>
  <si>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</si>
  <si>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</si>
  <si>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</si>
  <si>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</si>
  <si>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</si>
  <si>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</si>
  <si>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</si>
  <si>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</si>
  <si>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</si>
  <si>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</si>
  <si>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</si>
  <si>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</si>
  <si>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</si>
  <si>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</si>
  <si>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</si>
  <si>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</si>
  <si>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</si>
  <si>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</si>
  <si>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</si>
  <si>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</si>
  <si>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</si>
  <si>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</si>
  <si>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</si>
  <si>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</si>
  <si>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</si>
  <si>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</si>
  <si>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</si>
  <si>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</si>
  <si>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</si>
  <si>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</si>
  <si>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</si>
  <si>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</si>
  <si>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</si>
  <si>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</si>
  <si>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</si>
  <si>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</si>
  <si>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</si>
  <si>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</si>
  <si>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</si>
  <si>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</si>
  <si>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</si>
  <si>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</si>
  <si>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</si>
  <si>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</si>
  <si>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</si>
  <si>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</si>
  <si>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</si>
  <si>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</si>
  <si>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</si>
  <si>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</si>
  <si>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</si>
  <si>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</si>
  <si>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</si>
  <si>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</si>
  <si>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</si>
  <si>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</si>
  <si>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</si>
  <si>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</si>
  <si>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</si>
  <si>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</si>
  <si>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</si>
  <si>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</si>
  <si>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</si>
  <si>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</si>
  <si>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</si>
  <si>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</si>
  <si>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</si>
  <si>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</si>
  <si>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</si>
  <si>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</si>
  <si>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</si>
  <si>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</si>
  <si>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</si>
  <si>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</si>
  <si>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</si>
  <si>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</si>
  <si>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</si>
  <si>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</si>
  <si>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</si>
  <si>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</si>
  <si>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</si>
  <si>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</si>
  <si>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</si>
  <si>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</si>
  <si>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</si>
  <si>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</si>
  <si>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</si>
  <si>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</si>
  <si>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</si>
  <si>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</si>
  <si>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</si>
  <si>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</si>
  <si>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</si>
  <si>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</si>
  <si>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</si>
  <si>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</si>
  <si>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</si>
  <si>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</si>
  <si>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</si>
  <si>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</si>
  <si>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</si>
  <si>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</si>
  <si>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</si>
  <si>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</si>
  <si>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</si>
  <si>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</si>
  <si>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</si>
  <si>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</si>
  <si>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</si>
  <si>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</si>
  <si>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</si>
  <si>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</si>
  <si>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</si>
  <si>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</si>
  <si>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</si>
  <si>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</si>
  <si>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</si>
  <si>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</si>
  <si>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</si>
  <si>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</si>
  <si>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</si>
  <si>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</si>
  <si>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</si>
  <si>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</si>
  <si>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</si>
  <si>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</si>
  <si>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</si>
  <si>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</si>
  <si>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</si>
  <si>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</si>
  <si>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</si>
  <si>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</si>
  <si>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</si>
  <si>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</si>
  <si>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</si>
  <si>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</si>
  <si>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</si>
  <si>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</si>
  <si>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</si>
  <si>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</si>
  <si>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</si>
  <si>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</si>
  <si>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</si>
  <si>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</si>
  <si>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</si>
  <si>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</si>
  <si>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</si>
  <si>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</si>
  <si>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</si>
  <si>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</si>
  <si>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</si>
  <si>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</si>
  <si>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</si>
  <si>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</si>
  <si>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</si>
  <si>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</si>
  <si>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</si>
  <si>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</si>
  <si>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</si>
  <si>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</si>
  <si>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</si>
  <si>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</si>
  <si>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</si>
  <si>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</si>
  <si>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</si>
  <si>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</si>
  <si>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</si>
  <si>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</si>
  <si>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</si>
  <si>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</si>
  <si>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</si>
  <si>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</si>
  <si>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</si>
  <si>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</si>
  <si>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</si>
  <si>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</si>
  <si>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</si>
  <si>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</si>
  <si>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</si>
  <si>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</si>
  <si>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</si>
  <si>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</si>
  <si>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</si>
  <si>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</si>
  <si>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</si>
  <si>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</si>
  <si>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</si>
  <si>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</si>
  <si>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</si>
  <si>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</si>
  <si>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</si>
  <si>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</si>
  <si>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</si>
  <si>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</si>
  <si>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</si>
  <si>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</si>
  <si>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</si>
  <si>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</si>
  <si>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</si>
  <si>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</si>
  <si>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</si>
  <si>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</si>
  <si>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</si>
  <si>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</si>
  <si>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</si>
  <si>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</si>
  <si>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</si>
  <si>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</si>
  <si>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</si>
  <si>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</si>
  <si>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</si>
  <si>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</si>
  <si>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</si>
  <si>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</si>
  <si>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</si>
  <si>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</si>
  <si>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</si>
  <si>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</si>
  <si>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</si>
  <si>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</si>
  <si>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</si>
  <si>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</si>
  <si>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</si>
  <si>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</si>
  <si>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</si>
  <si>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</si>
  <si>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</si>
  <si>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</si>
  <si>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</si>
  <si>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</si>
  <si>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</si>
  <si>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</si>
  <si>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</si>
  <si>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</si>
  <si>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</si>
  <si>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</si>
  <si>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</si>
  <si>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</si>
  <si>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</si>
  <si>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</si>
  <si>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</si>
  <si>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</si>
  <si>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</si>
  <si>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</si>
  <si>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</si>
  <si>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</si>
  <si>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</si>
  <si>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</si>
  <si>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</si>
  <si>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</si>
  <si>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</si>
  <si>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</si>
  <si>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</si>
  <si>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</si>
  <si>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</si>
  <si>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</si>
  <si>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</si>
  <si>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</si>
  <si>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</si>
  <si>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</si>
  <si>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</si>
  <si>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</si>
  <si>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</si>
  <si>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</si>
  <si>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</si>
  <si>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</si>
  <si>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</si>
  <si>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</si>
  <si>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</si>
  <si>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</si>
  <si>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</si>
  <si>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</si>
  <si>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</si>
  <si>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</si>
  <si>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</si>
  <si>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</si>
  <si>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</si>
  <si>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</si>
  <si>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</si>
  <si>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</si>
  <si>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</si>
  <si>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</si>
  <si>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</si>
  <si>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</si>
  <si>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</si>
  <si>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</si>
  <si>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</si>
  <si>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</si>
  <si>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</si>
  <si>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</si>
  <si>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</si>
  <si>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</si>
  <si>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</si>
  <si>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</si>
  <si>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</si>
  <si>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</si>
  <si>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</si>
  <si>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</si>
  <si>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</si>
  <si>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</si>
  <si>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</si>
  <si>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</si>
  <si>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</si>
  <si>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</si>
  <si>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</si>
  <si>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</si>
  <si>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</si>
  <si>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</si>
  <si>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</si>
  <si>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</si>
  <si>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</si>
  <si>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</si>
  <si>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</si>
  <si>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</si>
  <si>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</si>
  <si>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</si>
  <si>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</si>
  <si>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</si>
  <si>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</si>
  <si>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</si>
  <si>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</si>
  <si>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</si>
  <si>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</si>
  <si>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</si>
  <si>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</si>
  <si>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</si>
  <si>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</si>
  <si>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</si>
  <si>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</si>
  <si>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</si>
  <si>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</si>
  <si>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</si>
  <si>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</si>
  <si>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</si>
  <si>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</si>
  <si>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</si>
  <si>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</si>
  <si>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</si>
  <si>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</si>
  <si>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</si>
  <si>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</si>
  <si>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</si>
  <si>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</si>
  <si>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</si>
  <si>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</si>
  <si>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</si>
  <si>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</si>
  <si>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</si>
  <si>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</si>
  <si>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</si>
  <si>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</si>
  <si>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</si>
  <si>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</si>
  <si>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</si>
  <si>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</si>
  <si>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</si>
  <si>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</si>
  <si>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</si>
  <si>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</si>
  <si>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</si>
  <si>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</si>
  <si>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</si>
  <si>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</si>
  <si>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</si>
  <si>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</si>
  <si>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</si>
  <si>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</si>
  <si>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</si>
  <si>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</si>
  <si>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</si>
  <si>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</si>
  <si>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</si>
  <si>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</si>
  <si>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</si>
  <si>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</si>
  <si>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</si>
  <si>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</si>
  <si>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</si>
  <si>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</si>
  <si>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</si>
  <si>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</si>
  <si>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</si>
  <si>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</si>
  <si>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</si>
  <si>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</si>
  <si>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</si>
  <si>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</si>
  <si>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</si>
  <si>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</si>
  <si>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</si>
  <si>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</si>
  <si>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</si>
  <si>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</si>
  <si>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</si>
  <si>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</si>
  <si>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</si>
  <si>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</si>
  <si>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</si>
  <si>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</si>
  <si>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</si>
  <si>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</si>
  <si>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</si>
  <si>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</si>
  <si>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</si>
  <si>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</si>
  <si>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</si>
  <si>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</si>
  <si>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</si>
  <si>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</si>
  <si>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</si>
  <si>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</si>
  <si>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</si>
  <si>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</si>
  <si>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</si>
  <si>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</si>
  <si>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</si>
  <si>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</si>
  <si>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</si>
  <si>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</si>
  <si>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</si>
  <si>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</si>
  <si>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</si>
  <si>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</si>
  <si>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</si>
  <si>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</si>
  <si>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</si>
  <si>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</si>
  <si>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</si>
  <si>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</si>
  <si>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</si>
  <si>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</si>
  <si>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</si>
  <si>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</si>
  <si>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</si>
  <si>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</si>
  <si>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</si>
  <si>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</si>
  <si>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</si>
  <si>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</si>
  <si>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</si>
  <si>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</si>
  <si>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</si>
  <si>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</si>
  <si>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</si>
  <si>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</si>
  <si>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</si>
  <si>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</si>
  <si>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</si>
  <si>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</si>
  <si>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</si>
  <si>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</si>
  <si>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</si>
  <si>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</si>
  <si>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</si>
  <si>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</si>
  <si>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</si>
  <si>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</si>
  <si>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</si>
  <si>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</si>
  <si>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</si>
  <si>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</si>
  <si>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</si>
  <si>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</si>
  <si>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</si>
  <si>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</si>
  <si>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</si>
  <si>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</si>
  <si>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</si>
  <si>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</si>
  <si>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</si>
  <si>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</si>
  <si>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</si>
  <si>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</si>
  <si>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</si>
  <si>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</si>
  <si>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</si>
  <si>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</si>
  <si>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</si>
  <si>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</si>
  <si>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</si>
  <si>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</si>
  <si>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</si>
  <si>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</si>
  <si>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</si>
  <si>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</si>
  <si>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</si>
  <si>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</si>
  <si>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</si>
  <si>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</si>
  <si>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</si>
  <si>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</si>
  <si>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</si>
  <si>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</si>
  <si>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</si>
  <si>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</si>
  <si>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</si>
  <si>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</si>
  <si>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</si>
  <si>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</si>
  <si>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</si>
  <si>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</si>
  <si>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</si>
  <si>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</si>
  <si>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</si>
  <si>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</si>
  <si>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</si>
  <si>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</si>
  <si>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</si>
  <si>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</si>
  <si>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</si>
  <si>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</si>
  <si>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</si>
  <si>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</si>
  <si>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</si>
  <si>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</si>
  <si>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</si>
  <si>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</si>
  <si>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</si>
  <si>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</si>
  <si>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</si>
  <si>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</si>
  <si>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</si>
  <si>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</si>
  <si>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</si>
  <si>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</si>
  <si>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</si>
  <si>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</si>
  <si>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</si>
  <si>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</si>
  <si>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</si>
  <si>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</si>
  <si>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</si>
  <si>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</si>
  <si>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</si>
  <si>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</si>
  <si>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</si>
  <si>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</si>
  <si>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</si>
  <si>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</si>
  <si>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</si>
  <si>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</si>
  <si>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</si>
  <si>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</si>
  <si>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</si>
  <si>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</si>
  <si>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</si>
  <si>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</si>
  <si>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</si>
  <si>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</si>
  <si>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</si>
  <si>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</si>
  <si>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</si>
  <si>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</si>
  <si>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</si>
  <si>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</si>
  <si>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</si>
  <si>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</si>
  <si>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</si>
  <si>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</si>
  <si>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</si>
  <si>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</si>
  <si>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</si>
  <si>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</si>
  <si>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</si>
  <si>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</si>
  <si>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</si>
  <si>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</si>
  <si>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</si>
  <si>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</si>
  <si>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</si>
  <si>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</si>
  <si>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</si>
  <si>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</si>
  <si>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</si>
  <si>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</si>
  <si>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</si>
  <si>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</si>
  <si>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</si>
  <si>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</si>
  <si>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</si>
  <si>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</si>
  <si>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</si>
  <si>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</si>
  <si>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</si>
  <si>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</si>
  <si>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</si>
  <si>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</si>
  <si>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</si>
  <si>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</si>
  <si>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</si>
  <si>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</si>
  <si>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</si>
  <si>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</si>
  <si>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</si>
  <si>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</si>
  <si>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</si>
  <si>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</si>
  <si>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</si>
  <si>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</si>
  <si>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</si>
  <si>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</si>
  <si>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</si>
  <si>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</si>
  <si>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</si>
  <si>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</si>
  <si>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</si>
  <si>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</si>
  <si>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</si>
  <si>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</si>
  <si>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</si>
  <si>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</si>
  <si>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</si>
  <si>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</si>
  <si>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</si>
  <si>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</si>
  <si>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</si>
  <si>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</si>
  <si>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</si>
  <si>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</si>
  <si>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</si>
  <si>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</si>
  <si>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</si>
  <si>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</si>
  <si>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</si>
  <si>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</si>
  <si>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</si>
  <si>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</si>
  <si>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</si>
  <si>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</si>
  <si>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</si>
  <si>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</si>
  <si>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</si>
  <si>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</si>
  <si>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</si>
  <si>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</si>
  <si>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</si>
  <si>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</si>
  <si>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</si>
  <si>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</si>
  <si>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</si>
  <si>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</si>
  <si>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</si>
  <si>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</si>
  <si>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</si>
  <si>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</si>
  <si>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</si>
  <si>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</si>
  <si>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</si>
  <si>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</si>
  <si>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</si>
  <si>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</si>
  <si>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</si>
  <si>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</si>
  <si>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</si>
  <si>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</si>
  <si>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</si>
  <si>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</si>
  <si>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</si>
  <si>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</si>
  <si>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</si>
  <si>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</si>
  <si>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</si>
  <si>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</si>
  <si>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</si>
  <si>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</si>
  <si>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</si>
  <si>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</si>
  <si>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</si>
  <si>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</si>
  <si>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</si>
  <si>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</si>
  <si>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</si>
  <si>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</si>
  <si>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</si>
  <si>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</si>
  <si>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</si>
  <si>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</si>
  <si>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</si>
  <si>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</si>
  <si>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</si>
  <si>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</si>
  <si>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</si>
  <si>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</si>
  <si>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</si>
  <si>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</si>
  <si>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</si>
  <si>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</si>
  <si>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</si>
  <si>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</si>
  <si>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</si>
  <si>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</si>
  <si>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</si>
  <si>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</si>
  <si>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</si>
  <si>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</si>
  <si>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</si>
  <si>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</si>
  <si>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</si>
  <si>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</si>
  <si>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</si>
  <si>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</si>
  <si>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</si>
  <si>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</si>
  <si>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</si>
  <si>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</si>
  <si>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</si>
  <si>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</si>
  <si>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</si>
  <si>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</si>
  <si>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</si>
  <si>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</si>
  <si>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</si>
  <si>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</si>
  <si>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</si>
  <si>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</si>
  <si>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</si>
  <si>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</si>
  <si>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</si>
  <si>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</si>
  <si>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</si>
  <si>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</si>
  <si>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</si>
  <si>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</si>
  <si>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</si>
  <si>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</si>
  <si>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</si>
  <si>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</si>
  <si>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</si>
  <si>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</si>
  <si>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</si>
  <si>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</si>
  <si>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</si>
  <si>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</si>
  <si>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</si>
  <si>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</si>
  <si>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</si>
  <si>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</si>
  <si>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</si>
  <si>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</si>
  <si>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</si>
  <si>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</si>
  <si>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</si>
  <si>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</si>
  <si>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</si>
  <si>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</si>
  <si>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</si>
  <si>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</si>
  <si>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</si>
  <si>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</si>
  <si>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</si>
  <si>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</si>
  <si>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</si>
  <si>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</si>
  <si>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</si>
  <si>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</si>
  <si>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</si>
  <si>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</si>
  <si>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</si>
  <si>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</si>
  <si>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</si>
  <si>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</si>
  <si>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</si>
  <si>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</si>
  <si>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</si>
  <si>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</si>
  <si>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</si>
  <si>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</si>
  <si>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</si>
  <si>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</si>
  <si>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</si>
  <si>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</si>
  <si>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</si>
  <si>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</si>
  <si>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</si>
  <si>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</si>
  <si>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</si>
  <si>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</si>
  <si>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</si>
  <si>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</si>
  <si>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</si>
  <si>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</si>
  <si>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</si>
  <si>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</si>
  <si>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</si>
  <si>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</si>
  <si>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</si>
  <si>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</si>
  <si>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</si>
  <si>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</si>
  <si>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</si>
  <si>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</si>
  <si>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</si>
  <si>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</si>
  <si>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</si>
  <si>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</si>
  <si>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</si>
  <si>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</si>
  <si>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</si>
  <si>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</si>
  <si>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</si>
  <si>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</si>
  <si>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</si>
  <si>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</si>
  <si>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</si>
  <si>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</si>
  <si>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</si>
  <si>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</si>
  <si>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</si>
  <si>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</si>
  <si>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</si>
  <si>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</si>
  <si>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</si>
  <si>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</si>
  <si>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</si>
  <si>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</si>
  <si>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</si>
  <si>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</si>
  <si>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</si>
  <si>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</si>
  <si>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</si>
  <si>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</si>
  <si>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</si>
  <si>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</si>
  <si>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</si>
  <si>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</si>
  <si>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</si>
  <si>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</si>
  <si>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</si>
  <si>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</si>
  <si>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</si>
  <si>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</si>
  <si>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</si>
  <si>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</si>
  <si>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</si>
  <si>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</si>
  <si>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</si>
  <si>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</si>
  <si>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</si>
  <si>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</si>
  <si>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</si>
  <si>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</si>
  <si>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</si>
  <si>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</si>
  <si>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</si>
  <si>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</si>
  <si>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</si>
  <si>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</si>
  <si>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</si>
  <si>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</si>
  <si>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</si>
  <si>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</si>
  <si>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</si>
  <si>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</si>
  <si>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</si>
  <si>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</si>
  <si>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</si>
  <si>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</si>
  <si>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</si>
  <si>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</si>
  <si>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</si>
  <si>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</si>
  <si>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</si>
  <si>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</si>
  <si>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</si>
  <si>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</si>
  <si>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</si>
  <si>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</si>
  <si>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</si>
  <si>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</si>
  <si>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</si>
  <si>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</si>
  <si>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</si>
  <si>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</si>
  <si>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</si>
  <si>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</si>
  <si>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</si>
  <si>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</si>
  <si>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</si>
  <si>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</si>
  <si>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</si>
  <si>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</si>
  <si>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</si>
  <si>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</si>
  <si>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</si>
  <si>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</si>
  <si>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</si>
  <si>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</si>
  <si>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</si>
  <si>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</si>
  <si>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</si>
  <si>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</si>
  <si>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</si>
  <si>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</si>
  <si>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</si>
  <si>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</si>
  <si>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</si>
  <si>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</si>
  <si>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</si>
  <si>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</si>
  <si>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</si>
  <si>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</si>
  <si>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</si>
  <si>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</si>
  <si>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</si>
  <si>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</si>
  <si>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</si>
  <si>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</si>
  <si>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</si>
  <si>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</si>
  <si>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</si>
  <si>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</si>
  <si>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</si>
  <si>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</si>
  <si>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</si>
  <si>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</si>
  <si>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</si>
  <si>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</si>
  <si>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</si>
  <si>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</si>
  <si>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</si>
  <si>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</si>
  <si>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</si>
  <si>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</si>
  <si>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</si>
  <si>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</si>
  <si>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</si>
  <si>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</si>
  <si>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</si>
  <si>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</si>
  <si>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</si>
  <si>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</si>
  <si>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</si>
  <si>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</si>
  <si>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</si>
  <si>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</si>
  <si>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</si>
  <si>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</si>
  <si>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</si>
  <si>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</si>
  <si>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</si>
  <si>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</si>
  <si>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</si>
  <si>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</si>
  <si>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</si>
  <si>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</si>
  <si>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</si>
  <si>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</si>
  <si>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</si>
  <si>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</si>
  <si>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</si>
  <si>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</si>
  <si>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</si>
  <si>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</si>
  <si>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</si>
  <si>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</si>
  <si>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</si>
  <si>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</si>
  <si>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</si>
  <si>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</si>
  <si>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</si>
  <si>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</si>
  <si>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</si>
  <si>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</si>
  <si>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</si>
  <si>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</si>
  <si>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</si>
  <si>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</si>
  <si>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</si>
  <si>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</si>
  <si>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</si>
  <si>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</si>
  <si>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</si>
  <si>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</si>
  <si>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</si>
  <si>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</si>
  <si>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</si>
  <si>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</si>
  <si>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</si>
  <si>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</si>
  <si>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</si>
  <si>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</si>
  <si>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</si>
  <si>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</si>
  <si>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</si>
  <si>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</si>
  <si>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</si>
  <si>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</si>
  <si>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</si>
  <si>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</si>
  <si>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</si>
  <si>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</si>
  <si>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</si>
  <si>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</si>
  <si>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</si>
  <si>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</si>
  <si>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</si>
  <si>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</si>
  <si>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</si>
  <si>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</si>
  <si>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</si>
  <si>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</si>
  <si>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</si>
  <si>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</si>
  <si>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</si>
  <si>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</si>
  <si>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</si>
  <si>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</si>
  <si>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</si>
  <si>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</si>
  <si>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</si>
  <si>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</si>
  <si>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</si>
  <si>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</si>
  <si>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</si>
  <si>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</si>
  <si>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</si>
  <si>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</si>
  <si>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</si>
  <si>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</si>
  <si>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</si>
  <si>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</si>
  <si>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</si>
  <si>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</si>
  <si>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</si>
  <si>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</si>
  <si>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</si>
  <si>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</si>
  <si>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</si>
  <si>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</si>
  <si>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</si>
  <si>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</si>
  <si>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</si>
  <si>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</si>
  <si>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</si>
  <si>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</si>
  <si>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</si>
  <si>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</si>
  <si>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</si>
  <si>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</si>
  <si>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</si>
  <si>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</si>
  <si>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</si>
  <si>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</si>
  <si>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</si>
  <si>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</si>
  <si>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</si>
  <si>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</si>
  <si>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</si>
  <si>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</si>
  <si>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</si>
  <si>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</si>
  <si>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</si>
  <si>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</si>
  <si>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</si>
  <si>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</si>
  <si>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</si>
  <si>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</si>
  <si>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</si>
  <si>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</si>
  <si>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</si>
  <si>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</si>
  <si>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</si>
  <si>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</si>
  <si>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</si>
  <si>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</si>
  <si>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</si>
  <si>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</si>
  <si>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</si>
  <si>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</si>
  <si>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</si>
  <si>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</si>
  <si>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</si>
  <si>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</si>
  <si>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</si>
  <si>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</si>
  <si>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</si>
  <si>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</si>
  <si>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</si>
  <si>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</si>
  <si>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</si>
  <si>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</si>
  <si>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</si>
  <si>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</si>
  <si>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</si>
  <si>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</si>
  <si>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</si>
  <si>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</si>
  <si>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</si>
  <si>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</si>
  <si>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</si>
  <si>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</si>
  <si>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</si>
  <si>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</si>
  <si>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</si>
  <si>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</si>
  <si>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</si>
  <si>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</si>
  <si>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</si>
  <si>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</si>
  <si>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</si>
  <si>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</si>
  <si>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</si>
  <si>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</si>
  <si>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</si>
  <si>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</si>
  <si>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</si>
  <si>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</si>
  <si>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</si>
  <si>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</si>
  <si>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</si>
  <si>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</si>
  <si>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</si>
  <si>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</si>
  <si>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</si>
  <si>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</si>
  <si>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</si>
  <si>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</si>
  <si>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</si>
  <si>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</si>
  <si>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</si>
  <si>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</si>
  <si>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</si>
  <si>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</si>
  <si>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</si>
  <si>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</si>
  <si>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</si>
  <si>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</si>
  <si>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</si>
  <si>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</si>
  <si>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</si>
  <si>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</si>
  <si>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</si>
  <si>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</si>
  <si>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</si>
  <si>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</si>
  <si>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</si>
  <si>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</si>
  <si>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</si>
  <si>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</si>
  <si>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</si>
  <si>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</si>
  <si>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</si>
  <si>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</si>
  <si>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</si>
  <si>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</si>
  <si>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</si>
  <si>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</si>
  <si>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</si>
  <si>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</si>
  <si>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</si>
  <si>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</si>
  <si>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</si>
  <si>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</si>
  <si>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</si>
  <si>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</si>
  <si>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</si>
  <si>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</si>
  <si>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</si>
  <si>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</si>
  <si>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</si>
  <si>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</si>
  <si>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</si>
  <si>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</si>
  <si>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</si>
  <si>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</si>
  <si>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</si>
  <si>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</si>
  <si>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</si>
  <si>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</si>
  <si>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</si>
  <si>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</si>
  <si>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</si>
  <si>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</si>
  <si>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</si>
  <si>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</si>
  <si>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</si>
  <si>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</si>
  <si>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</si>
  <si>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</si>
  <si>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</si>
  <si>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</si>
  <si>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</si>
  <si>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</si>
  <si>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</si>
  <si>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</si>
  <si>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</si>
  <si>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</si>
  <si>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</si>
  <si>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</si>
  <si>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</si>
  <si>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</si>
  <si>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</si>
  <si>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</si>
  <si>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</si>
  <si>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</si>
  <si>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</si>
  <si>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</si>
  <si>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</si>
  <si>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</si>
  <si>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</si>
  <si>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</si>
  <si>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</si>
  <si>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</si>
  <si>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</si>
  <si>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</si>
  <si>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</si>
  <si>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</si>
  <si>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</si>
  <si>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</si>
  <si>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</si>
  <si>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</si>
  <si>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</si>
  <si>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</si>
  <si>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</si>
  <si>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</si>
  <si>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</si>
  <si>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</si>
  <si>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</si>
  <si>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</si>
  <si>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</si>
  <si>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</si>
  <si>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</si>
  <si>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</si>
  <si>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</si>
  <si>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</si>
  <si>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</si>
  <si>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</si>
  <si>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</si>
  <si>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</si>
  <si>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</si>
  <si>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</si>
  <si>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</si>
  <si>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</si>
  <si>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</si>
  <si>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</si>
  <si>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</si>
  <si>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</si>
  <si>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</si>
  <si>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</si>
  <si>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</si>
  <si>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</si>
  <si>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</si>
  <si>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</si>
  <si>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</si>
  <si>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</si>
  <si>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</si>
  <si>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</si>
  <si>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</si>
  <si>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</si>
  <si>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</si>
  <si>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</si>
  <si>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</si>
  <si>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</si>
  <si>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</si>
  <si>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</si>
  <si>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</si>
  <si>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</si>
  <si>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</si>
  <si>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</si>
  <si>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</si>
  <si>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</si>
  <si>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</si>
  <si>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</si>
  <si>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</si>
  <si>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</si>
  <si>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</si>
  <si>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</si>
  <si>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</si>
  <si>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</si>
  <si>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</si>
  <si>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</si>
  <si>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</si>
  <si>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</si>
  <si>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</si>
  <si>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</si>
  <si>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</si>
  <si>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</si>
  <si>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</si>
  <si>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</si>
  <si>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</si>
  <si>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</si>
  <si>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</si>
  <si>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</si>
  <si>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</si>
  <si>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</si>
  <si>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</si>
  <si>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</si>
  <si>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</si>
  <si>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</si>
  <si>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</si>
  <si>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</si>
  <si>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</si>
  <si>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</si>
  <si>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</si>
  <si>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</si>
  <si>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</si>
  <si>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</si>
  <si>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</si>
  <si>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</si>
  <si>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</si>
  <si>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</si>
  <si>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</si>
  <si>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</si>
  <si>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</si>
  <si>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</si>
  <si>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</si>
  <si>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</si>
  <si>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</si>
  <si>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</si>
  <si>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</si>
  <si>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</si>
  <si>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</si>
  <si>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</si>
  <si>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</si>
  <si>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</si>
  <si>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</si>
  <si>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</si>
  <si>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</si>
  <si>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</si>
  <si>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</si>
  <si>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</si>
  <si>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</si>
  <si>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</si>
  <si>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</si>
  <si>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</si>
  <si>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</si>
  <si>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</si>
  <si>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</si>
  <si>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</si>
  <si>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</si>
  <si>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</si>
  <si>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</si>
  <si>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</si>
  <si>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</si>
  <si>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</si>
  <si>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</si>
  <si>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</si>
  <si>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</si>
  <si>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</si>
  <si>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</si>
  <si>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</si>
  <si>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</si>
  <si>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</si>
  <si>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</si>
  <si>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</si>
  <si>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</si>
  <si>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</si>
  <si>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</si>
  <si>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</si>
  <si>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</si>
  <si>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</si>
  <si>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</si>
  <si>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</si>
  <si>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</si>
  <si>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</si>
  <si>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</si>
  <si>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</si>
  <si>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</si>
  <si>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</si>
  <si>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</si>
  <si>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</si>
  <si>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</si>
  <si>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</si>
  <si>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</si>
  <si>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</si>
  <si>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</si>
  <si>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</si>
  <si>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</si>
  <si>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</si>
  <si>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</si>
  <si>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</si>
  <si>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</si>
  <si>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</si>
  <si>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</si>
  <si>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</si>
  <si>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</si>
  <si>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</si>
  <si>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</si>
  <si>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</si>
  <si>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</si>
  <si>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</si>
  <si>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</si>
  <si>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</si>
  <si>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</si>
  <si>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</si>
  <si>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</si>
  <si>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</si>
  <si>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</si>
  <si>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</si>
  <si>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</si>
  <si>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</si>
  <si>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</si>
  <si>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</si>
  <si>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</si>
  <si>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</si>
  <si>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</si>
  <si>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</si>
  <si>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</si>
  <si>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</si>
  <si>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</si>
  <si>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</si>
  <si>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</si>
  <si>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</si>
  <si>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</si>
  <si>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</si>
  <si>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</si>
  <si>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</si>
  <si>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</si>
  <si>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</si>
  <si>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</si>
  <si>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</si>
  <si>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</si>
  <si>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</si>
  <si>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</si>
  <si>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</si>
  <si>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</si>
  <si>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</si>
  <si>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</si>
  <si>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</si>
  <si>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</si>
  <si>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</si>
  <si>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</si>
  <si>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</si>
  <si>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</si>
  <si>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</si>
  <si>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</si>
  <si>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</si>
  <si>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</si>
  <si>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</si>
  <si>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</si>
  <si>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</si>
  <si>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</si>
  <si>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</si>
  <si>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</si>
  <si>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</si>
  <si>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</si>
  <si>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</si>
  <si>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</si>
  <si>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</si>
  <si>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</si>
  <si>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</si>
  <si>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</si>
  <si>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</si>
  <si>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</si>
  <si>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</si>
  <si>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</si>
  <si>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</si>
  <si>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</si>
  <si>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</si>
  <si>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</si>
  <si>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</si>
  <si>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</si>
  <si>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</si>
  <si>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</si>
  <si>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</si>
  <si>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</si>
  <si>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</si>
  <si>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</si>
  <si>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</si>
  <si>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</si>
  <si>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</si>
  <si>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</si>
  <si>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</si>
  <si>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</si>
  <si>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</si>
  <si>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</si>
  <si>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</si>
  <si>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</si>
  <si>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</si>
  <si>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</si>
  <si>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</si>
  <si>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</si>
  <si>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</si>
  <si>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</si>
  <si>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</si>
  <si>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</si>
  <si>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</si>
  <si>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</si>
  <si>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</si>
  <si>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</si>
  <si>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</si>
  <si>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</si>
  <si>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</si>
  <si>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</si>
  <si>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</si>
  <si>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</si>
  <si>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</si>
  <si>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</si>
  <si>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</si>
  <si>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</si>
  <si>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</si>
  <si>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</si>
  <si>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</si>
  <si>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</si>
  <si>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</si>
  <si>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</si>
  <si>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</si>
  <si>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</si>
  <si>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</si>
  <si>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</si>
  <si>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</si>
  <si>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</si>
  <si>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</si>
  <si>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</si>
  <si>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</si>
  <si>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</si>
  <si>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</si>
  <si>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</si>
  <si>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</si>
  <si>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</si>
  <si>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</si>
  <si>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</si>
  <si>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</si>
  <si>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</si>
  <si>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</si>
  <si>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</si>
  <si>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</si>
  <si>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</si>
  <si>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</si>
  <si>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</si>
  <si>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</si>
  <si>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</si>
  <si>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</si>
  <si>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</si>
  <si>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</si>
  <si>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</si>
  <si>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</si>
  <si>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</si>
  <si>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</si>
  <si>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</si>
  <si>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</si>
  <si>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</si>
  <si>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</si>
  <si>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</si>
  <si>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</si>
  <si>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</si>
  <si>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</si>
  <si>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</si>
  <si>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</si>
  <si>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</si>
  <si>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</si>
  <si>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</si>
  <si>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</si>
  <si>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</si>
  <si>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</si>
  <si>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</si>
  <si>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</si>
  <si>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</si>
  <si>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</si>
  <si>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</si>
  <si>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</si>
  <si>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</si>
  <si>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</si>
  <si>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</si>
  <si>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</si>
  <si>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</si>
  <si>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</si>
  <si>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</si>
  <si>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</si>
  <si>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</si>
  <si>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</si>
  <si>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</si>
  <si>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</si>
  <si>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</si>
  <si>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</si>
  <si>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</si>
  <si>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</si>
  <si>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</si>
  <si>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</si>
  <si>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</si>
  <si>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</si>
  <si>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</si>
  <si>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</si>
  <si>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</si>
  <si>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</si>
  <si>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</si>
  <si>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</si>
  <si>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</si>
  <si>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</si>
  <si>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</si>
  <si>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</si>
  <si>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</si>
  <si>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</si>
  <si>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</si>
  <si>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</si>
  <si>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</si>
  <si>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</si>
  <si>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</si>
  <si>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</si>
  <si>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</si>
  <si>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</si>
  <si>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</si>
  <si>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</si>
  <si>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</si>
  <si>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</si>
  <si>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</si>
  <si>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</si>
  <si>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</si>
  <si>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</si>
  <si>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</si>
  <si>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</si>
  <si>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</si>
  <si>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</si>
  <si>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</si>
  <si>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</si>
  <si>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</si>
  <si>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</si>
  <si>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</si>
  <si>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</si>
  <si>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</si>
  <si>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</si>
  <si>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</si>
  <si>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</si>
  <si>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</si>
  <si>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</si>
  <si>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</si>
  <si>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</si>
  <si>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</si>
  <si>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</si>
  <si>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</si>
  <si>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</si>
  <si>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</si>
  <si>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</si>
  <si>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</si>
  <si>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</si>
  <si>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</si>
  <si>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</si>
  <si>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</si>
  <si>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</si>
  <si>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</si>
  <si>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</si>
  <si>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</si>
  <si>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</si>
  <si>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</si>
  <si>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</si>
  <si>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</si>
  <si>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</si>
  <si>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</si>
  <si>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</si>
  <si>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</si>
  <si>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</si>
  <si>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</si>
  <si>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</si>
  <si>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</si>
  <si>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</si>
  <si>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</si>
  <si>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</si>
  <si>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</si>
  <si>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</si>
  <si>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</si>
  <si>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</si>
  <si>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</si>
  <si>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</si>
  <si>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</si>
  <si>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</si>
  <si>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</si>
  <si>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</si>
  <si>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</si>
  <si>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</si>
  <si>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</si>
  <si>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</si>
  <si>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</si>
  <si>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</si>
  <si>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</si>
  <si>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</si>
  <si>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</si>
  <si>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</si>
  <si>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</si>
  <si>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</si>
  <si>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</si>
  <si>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</si>
  <si>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</si>
  <si>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</si>
  <si>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</si>
  <si>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</si>
  <si>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</si>
  <si>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</si>
  <si>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</si>
  <si>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</si>
  <si>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</si>
  <si>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</si>
  <si>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</si>
  <si>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</si>
  <si>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</si>
  <si>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</si>
  <si>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</si>
  <si>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</si>
  <si>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</si>
  <si>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</si>
  <si>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</si>
  <si>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</si>
  <si>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</si>
  <si>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</si>
  <si>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</si>
  <si>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</si>
  <si>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</si>
  <si>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</si>
  <si>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</si>
  <si>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</si>
  <si>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</si>
  <si>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</si>
  <si>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</si>
  <si>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</si>
  <si>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</si>
  <si>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</si>
  <si>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</si>
  <si>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</si>
  <si>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</si>
  <si>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</si>
  <si>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</si>
  <si>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</si>
  <si>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</si>
  <si>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</si>
  <si>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</si>
  <si>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</si>
  <si>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</si>
  <si>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</si>
  <si>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</si>
  <si>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</si>
  <si>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</si>
  <si>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</si>
  <si>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</si>
  <si>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</si>
  <si>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</si>
  <si>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</si>
  <si>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</si>
  <si>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</si>
  <si>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</si>
  <si>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</si>
  <si>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</si>
  <si>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</si>
  <si>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</si>
  <si>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</si>
  <si>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</si>
  <si>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</si>
  <si>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</si>
  <si>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</si>
  <si>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</si>
  <si>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</si>
  <si>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</si>
  <si>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</si>
  <si>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</si>
  <si>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</si>
  <si>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</si>
  <si>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</si>
  <si>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</si>
  <si>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</si>
  <si>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</si>
  <si>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</si>
  <si>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</si>
  <si>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</si>
  <si>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</si>
  <si>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</si>
  <si>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</si>
  <si>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</si>
  <si>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</si>
  <si>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</si>
  <si>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</si>
  <si>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</si>
  <si>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</si>
  <si>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</si>
  <si>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</si>
  <si>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</si>
  <si>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</si>
  <si>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</si>
  <si>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</si>
  <si>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</si>
  <si>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</si>
  <si>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</si>
  <si>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</si>
  <si>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</si>
  <si>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</si>
  <si>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</si>
  <si>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</si>
  <si>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</si>
  <si>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</si>
  <si>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</si>
  <si>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</si>
  <si>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</si>
  <si>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</si>
  <si>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</si>
  <si>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</si>
  <si>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</si>
  <si>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</si>
  <si>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</si>
  <si>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</si>
  <si>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</si>
  <si>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</si>
  <si>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</si>
  <si>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</si>
  <si>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</si>
  <si>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</si>
  <si>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</si>
  <si>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</si>
  <si>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</si>
  <si>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</si>
  <si>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</si>
  <si>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</si>
  <si>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</si>
  <si>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</si>
  <si>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</si>
  <si>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</si>
  <si>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</si>
  <si>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</si>
  <si>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</si>
  <si>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</si>
  <si>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</si>
  <si>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</si>
  <si>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</si>
  <si>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</si>
  <si>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</si>
  <si>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</si>
  <si>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</si>
  <si>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</si>
  <si>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</si>
  <si>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</si>
  <si>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</si>
  <si>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</si>
  <si>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</si>
  <si>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</si>
  <si>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</si>
  <si>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</si>
  <si>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</si>
  <si>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</si>
  <si>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</si>
  <si>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</si>
  <si>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</si>
  <si>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</si>
  <si>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</si>
  <si>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</si>
  <si>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</si>
  <si>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</si>
  <si>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</si>
  <si>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</si>
  <si>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</si>
  <si>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</si>
  <si>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</si>
  <si>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</si>
  <si>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</si>
  <si>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</si>
  <si>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</si>
  <si>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</si>
  <si>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</si>
  <si>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</si>
  <si>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</si>
  <si>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</si>
  <si>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</si>
  <si>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</si>
  <si>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</si>
  <si>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</si>
  <si>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</si>
  <si>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</si>
  <si>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</si>
  <si>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</si>
  <si>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</si>
  <si>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</si>
  <si>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</si>
  <si>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</si>
  <si>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</si>
  <si>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</si>
  <si>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</si>
  <si>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</si>
  <si>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</si>
  <si>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</si>
  <si>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</si>
  <si>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</si>
  <si>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</si>
  <si>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</si>
  <si>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</si>
  <si>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</si>
  <si>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</si>
  <si>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</si>
  <si>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</si>
  <si>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</si>
  <si>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</si>
  <si>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</si>
  <si>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</si>
  <si>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</si>
  <si>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</si>
  <si>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</si>
  <si>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</si>
  <si>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</si>
  <si>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</si>
  <si>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</si>
  <si>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</si>
  <si>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</si>
  <si>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</si>
  <si>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</si>
  <si>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</si>
  <si>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</si>
  <si>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</si>
  <si>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</si>
  <si>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</si>
  <si>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</si>
  <si>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</si>
  <si>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</si>
  <si>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</si>
  <si>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</si>
  <si>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</si>
  <si>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</si>
  <si>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</si>
  <si>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</si>
  <si>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</si>
  <si>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</si>
  <si>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</si>
  <si>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</si>
  <si>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</si>
  <si>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</si>
  <si>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</si>
  <si>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</si>
  <si>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</si>
  <si>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</si>
  <si>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</si>
  <si>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</si>
  <si>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</si>
  <si>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</si>
  <si>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</si>
  <si>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</si>
  <si>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</si>
  <si>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</si>
  <si>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</si>
  <si>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</si>
  <si>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</si>
  <si>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</si>
  <si>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</si>
  <si>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</si>
  <si>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</si>
  <si>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</si>
  <si>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</si>
  <si>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</si>
  <si>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</si>
  <si>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</si>
  <si>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</si>
  <si>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</si>
  <si>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</si>
  <si>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</si>
  <si>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</si>
  <si>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</si>
  <si>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</si>
  <si>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</si>
  <si>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</si>
  <si>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</si>
  <si>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</si>
  <si>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</si>
  <si>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</si>
  <si>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</si>
  <si>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</si>
  <si>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</si>
  <si>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</si>
  <si>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</si>
  <si>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</si>
  <si>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</si>
  <si>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</si>
  <si>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</si>
  <si>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</si>
  <si>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</si>
  <si>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</si>
  <si>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</si>
  <si>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</si>
  <si>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</si>
  <si>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</si>
  <si>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</si>
  <si>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</si>
  <si>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</si>
  <si>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</si>
  <si>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</si>
  <si>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</si>
  <si>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</si>
  <si>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</si>
  <si>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</si>
  <si>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</si>
  <si>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</si>
  <si>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</si>
  <si>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</si>
  <si>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</si>
  <si>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</si>
  <si>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</si>
  <si>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</si>
  <si>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</si>
  <si>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</si>
  <si>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</si>
  <si>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</si>
  <si>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</si>
  <si>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</si>
  <si>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</si>
  <si>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</si>
  <si>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</si>
  <si>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</si>
  <si>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</si>
  <si>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</si>
  <si>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</si>
  <si>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</si>
  <si>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</si>
  <si>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</si>
  <si>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</si>
  <si>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</si>
  <si>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</si>
  <si>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</si>
  <si>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</si>
  <si>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</si>
  <si>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</si>
  <si>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</si>
  <si>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</si>
  <si>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</si>
  <si>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</si>
  <si>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</si>
  <si>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</si>
  <si>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</si>
  <si>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</si>
  <si>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</si>
  <si>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</si>
  <si>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</si>
  <si>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</si>
  <si>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</si>
  <si>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</si>
  <si>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</si>
  <si>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</si>
  <si>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</si>
  <si>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</si>
  <si>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</si>
  <si>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</si>
  <si>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</si>
  <si>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</si>
  <si>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</si>
  <si>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</si>
  <si>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</si>
  <si>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</si>
  <si>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</si>
  <si>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</si>
  <si>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</si>
  <si>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</si>
  <si>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</si>
  <si>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</si>
  <si>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</si>
  <si>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</si>
  <si>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</si>
  <si>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</si>
  <si>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</si>
  <si>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</si>
  <si>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</si>
  <si>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</si>
  <si>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</si>
  <si>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</si>
  <si>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</si>
  <si>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</si>
  <si>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</si>
  <si>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</si>
  <si>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</si>
  <si>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</si>
  <si>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</si>
  <si>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</si>
  <si>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</si>
  <si>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</si>
  <si>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</si>
  <si>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</si>
  <si>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</si>
  <si>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</si>
  <si>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</si>
  <si>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</si>
  <si>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</si>
  <si>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</si>
  <si>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</si>
  <si>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</si>
  <si>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</si>
  <si>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</si>
  <si>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</si>
  <si>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</si>
  <si>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</si>
  <si>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</si>
  <si>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</si>
  <si>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</si>
  <si>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</si>
  <si>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</si>
  <si>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</si>
  <si>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</si>
  <si>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</si>
  <si>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</si>
  <si>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</si>
  <si>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</si>
  <si>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</si>
  <si>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</si>
  <si>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</si>
  <si>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</si>
  <si>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</si>
  <si>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</si>
  <si>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</si>
  <si>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</si>
  <si>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</si>
  <si>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</si>
  <si>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</si>
  <si>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</si>
  <si>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</si>
  <si>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</si>
  <si>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</si>
  <si>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</si>
  <si>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</si>
  <si>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</si>
  <si>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</si>
  <si>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</si>
  <si>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</si>
  <si>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</si>
  <si>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</si>
  <si>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</si>
  <si>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</si>
  <si>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</si>
  <si>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</si>
  <si>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</si>
  <si>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</si>
  <si>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</si>
  <si>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</si>
  <si>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</si>
  <si>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</si>
  <si>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</si>
  <si>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</si>
  <si>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</si>
  <si>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</si>
  <si>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</si>
  <si>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</si>
  <si>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</si>
  <si>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</si>
  <si>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</si>
  <si>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</si>
  <si>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</si>
  <si>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</si>
  <si>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</si>
  <si>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</si>
  <si>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</si>
  <si>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</si>
  <si>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</si>
  <si>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</si>
  <si>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</si>
  <si>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</si>
  <si>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</si>
  <si>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</si>
  <si>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</si>
  <si>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</si>
  <si>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</si>
  <si>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</si>
  <si>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</si>
  <si>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</si>
  <si>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</si>
  <si>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</si>
  <si>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</si>
  <si>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</si>
  <si>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</si>
  <si>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</si>
  <si>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</si>
  <si>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</si>
  <si>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</si>
  <si>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</si>
  <si>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</si>
  <si>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</si>
  <si>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</si>
  <si>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</si>
  <si>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</si>
  <si>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</si>
  <si>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</si>
  <si>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</si>
  <si>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</si>
  <si>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</si>
  <si>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</si>
  <si>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</si>
  <si>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</si>
  <si>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</si>
  <si>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</si>
  <si>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</si>
  <si>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</si>
  <si>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</si>
  <si>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</si>
  <si>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</si>
  <si>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</si>
  <si>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</si>
  <si>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</si>
  <si>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</si>
  <si>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</si>
  <si>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</si>
  <si>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</si>
  <si>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</si>
  <si>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</si>
  <si>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</si>
  <si>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</si>
  <si>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</si>
  <si>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</si>
  <si>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</si>
  <si>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</si>
  <si>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</si>
  <si>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</si>
  <si>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</si>
  <si>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</si>
  <si>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</si>
  <si>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</si>
  <si>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</si>
  <si>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</si>
  <si>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</si>
  <si>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</si>
  <si>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</si>
  <si>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</si>
  <si>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</si>
  <si>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</si>
  <si>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</si>
  <si>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</si>
  <si>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</si>
  <si>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</si>
  <si>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</si>
  <si>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</si>
  <si>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</si>
  <si>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</si>
  <si>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</si>
  <si>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</si>
  <si>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</si>
  <si>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</si>
  <si>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</si>
  <si>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</si>
  <si>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</si>
  <si>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</si>
  <si>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</si>
  <si>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</si>
  <si>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</si>
  <si>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</si>
  <si>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</si>
  <si>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</si>
  <si>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</si>
  <si>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</si>
  <si>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</si>
  <si>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</si>
  <si>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</si>
  <si>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</si>
  <si>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</si>
  <si>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</si>
  <si>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</si>
  <si>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</si>
  <si>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</si>
  <si>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</si>
  <si>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</si>
  <si>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</si>
  <si>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</si>
  <si>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</si>
  <si>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</si>
  <si>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</si>
  <si>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</si>
  <si>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</si>
  <si>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</si>
  <si>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</si>
  <si>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</si>
  <si>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</si>
  <si>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</si>
  <si>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</si>
  <si>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</si>
  <si>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</si>
  <si>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</si>
  <si>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</si>
  <si>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</si>
  <si>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</si>
  <si>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</si>
  <si>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</si>
  <si>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</si>
  <si>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</si>
  <si>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</si>
  <si>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</si>
  <si>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</si>
  <si>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</si>
  <si>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</si>
  <si>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</si>
  <si>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</si>
  <si>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</si>
  <si>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</si>
  <si>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</si>
  <si>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</si>
  <si>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</si>
  <si>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</si>
  <si>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</si>
  <si>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</si>
  <si>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</si>
  <si>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</si>
  <si>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</si>
  <si>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</si>
  <si>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</si>
  <si>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</si>
  <si>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</si>
  <si>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</si>
  <si>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</si>
  <si>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</si>
  <si>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</si>
  <si>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</si>
  <si>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</si>
  <si>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</si>
  <si>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</si>
  <si>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</si>
  <si>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</si>
  <si>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</si>
  <si>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</si>
  <si>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</si>
  <si>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</si>
  <si>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</si>
  <si>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</si>
  <si>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</si>
  <si>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</si>
  <si>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</si>
  <si>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</si>
  <si>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</si>
  <si>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</si>
  <si>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</si>
  <si>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</si>
  <si>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</si>
  <si>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</si>
  <si>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</si>
  <si>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</si>
  <si>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</si>
  <si>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</si>
  <si>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</si>
  <si>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</si>
  <si>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</si>
  <si>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</si>
  <si>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</si>
  <si>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</si>
  <si>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</si>
  <si>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</si>
  <si>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</si>
  <si>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</si>
  <si>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</si>
  <si>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</si>
  <si>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</si>
  <si>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</si>
  <si>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</si>
  <si>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</si>
  <si>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</si>
  <si>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</si>
  <si>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</si>
  <si>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</si>
  <si>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</si>
  <si>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</si>
  <si>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</si>
  <si>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</si>
  <si>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</si>
  <si>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</si>
  <si>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</si>
  <si>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</si>
  <si>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</si>
  <si>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</si>
  <si>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</si>
  <si>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</si>
  <si>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</si>
  <si>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</si>
  <si>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</si>
  <si>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</si>
  <si>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</si>
  <si>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</si>
  <si>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</si>
  <si>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</si>
  <si>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</si>
  <si>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</si>
  <si>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</si>
  <si>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</si>
  <si>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</si>
  <si>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</si>
  <si>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</si>
  <si>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</si>
  <si>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</si>
  <si>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</si>
  <si>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</si>
  <si>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</si>
  <si>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</si>
  <si>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</si>
  <si>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</si>
  <si>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</si>
  <si>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</si>
  <si>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</si>
  <si>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</si>
  <si>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</si>
  <si>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</si>
  <si>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</si>
  <si>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</si>
  <si>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</si>
  <si>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</si>
  <si>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</si>
  <si>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</si>
  <si>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</si>
  <si>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</si>
  <si>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</si>
  <si>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</si>
  <si>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</si>
  <si>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</si>
  <si>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</si>
  <si>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</si>
  <si>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</si>
  <si>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</si>
  <si>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</si>
  <si>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</si>
  <si>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</si>
  <si>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</si>
  <si>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</si>
  <si>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</si>
  <si>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</si>
  <si>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</si>
  <si>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</si>
  <si>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</si>
  <si>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</si>
  <si>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</si>
  <si>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</si>
  <si>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</si>
  <si>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</si>
  <si>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</si>
  <si>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</si>
  <si>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</si>
  <si>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</si>
  <si>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</si>
  <si>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</si>
  <si>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</si>
  <si>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</si>
  <si>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</si>
  <si>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</si>
  <si>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</si>
  <si>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</si>
  <si>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</si>
  <si>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</si>
  <si>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</si>
  <si>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</si>
  <si>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</si>
  <si>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</si>
  <si>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</si>
  <si>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</si>
  <si>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</si>
  <si>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</si>
  <si>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</si>
  <si>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</si>
  <si>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</si>
  <si>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</si>
  <si>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</si>
  <si>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</si>
  <si>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</si>
  <si>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</si>
  <si>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</si>
  <si>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</si>
  <si>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</si>
  <si>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</si>
  <si>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</si>
  <si>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</si>
  <si>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</si>
  <si>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</si>
  <si>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</si>
  <si>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</si>
  <si>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</si>
  <si>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</si>
  <si>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</si>
  <si>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</si>
  <si>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</si>
  <si>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</si>
  <si>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</si>
  <si>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</si>
  <si>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</si>
  <si>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</si>
  <si>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</si>
  <si>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</si>
  <si>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</si>
  <si>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</si>
  <si>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</si>
  <si>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</si>
  <si>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</si>
  <si>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</si>
  <si>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</si>
  <si>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</si>
  <si>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</si>
  <si>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</si>
  <si>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</si>
  <si>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</si>
  <si>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</si>
  <si>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</si>
  <si>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</si>
  <si>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</si>
  <si>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</si>
  <si>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</si>
  <si>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</si>
  <si>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</si>
  <si>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</si>
  <si>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</si>
  <si>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</si>
  <si>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</si>
  <si>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</si>
  <si>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</si>
  <si>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</si>
  <si>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</si>
  <si>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</si>
  <si>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</si>
  <si>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</si>
  <si>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</si>
  <si>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</si>
  <si>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</si>
  <si>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</si>
  <si>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</si>
  <si>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</si>
  <si>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</si>
  <si>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</si>
  <si>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</si>
  <si>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</si>
  <si>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</si>
  <si>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</si>
  <si>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</si>
  <si>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</si>
  <si>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</si>
  <si>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</si>
  <si>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</si>
  <si>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</si>
  <si>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</si>
  <si>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</si>
  <si>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</si>
  <si>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</si>
  <si>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</si>
  <si>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</si>
  <si>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</si>
  <si>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</si>
  <si>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</si>
  <si>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</si>
  <si>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</si>
  <si>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</si>
  <si>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</si>
  <si>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</si>
  <si>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</si>
  <si>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</si>
  <si>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</si>
  <si>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</si>
  <si>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</si>
  <si>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</si>
  <si>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</si>
  <si>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</si>
  <si>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</si>
  <si>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</si>
  <si>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</si>
  <si>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</si>
  <si>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</si>
  <si>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</si>
  <si>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</si>
  <si>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</si>
  <si>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</si>
  <si>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</si>
  <si>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</si>
  <si>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</si>
  <si>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</si>
  <si>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</si>
  <si>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</si>
  <si>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</si>
  <si>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</si>
  <si>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</si>
  <si>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</si>
  <si>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</si>
  <si>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</si>
  <si>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</si>
  <si>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</si>
  <si>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</si>
  <si>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</si>
  <si>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</si>
  <si>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</si>
  <si>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</si>
  <si>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</si>
  <si>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</si>
  <si>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</si>
  <si>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</si>
  <si>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</si>
  <si>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</si>
  <si>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</si>
  <si>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</si>
  <si>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</si>
  <si>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</si>
  <si>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</si>
  <si>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</si>
  <si>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</si>
  <si>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</si>
  <si>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</si>
  <si>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</si>
  <si>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</si>
  <si>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</si>
  <si>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</si>
  <si>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</si>
  <si>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</si>
  <si>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</si>
  <si>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</si>
  <si>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</si>
  <si>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</si>
  <si>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</si>
  <si>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</si>
  <si>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</si>
  <si>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</si>
  <si>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</si>
  <si>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</si>
  <si>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</si>
  <si>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</si>
  <si>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</si>
  <si>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</si>
  <si>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</si>
  <si>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</si>
  <si>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</si>
  <si>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</si>
  <si>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</si>
  <si>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</si>
  <si>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</si>
  <si>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</si>
  <si>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</si>
  <si>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</si>
  <si>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</si>
  <si>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</si>
  <si>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</si>
  <si>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</si>
  <si>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</si>
  <si>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</si>
  <si>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</si>
  <si>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</si>
  <si>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</si>
  <si>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</si>
  <si>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</si>
  <si>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</si>
  <si>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</si>
  <si>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</si>
  <si>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</si>
  <si>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</si>
  <si>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</si>
  <si>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</si>
  <si>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</si>
  <si>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</si>
  <si>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</si>
  <si>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</si>
  <si>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</si>
  <si>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</si>
  <si>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</si>
  <si>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</si>
  <si>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</si>
  <si>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</si>
  <si>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</si>
  <si>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</si>
  <si>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</si>
  <si>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</si>
  <si>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</si>
  <si>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</si>
  <si>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</si>
  <si>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</si>
  <si>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</si>
  <si>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</si>
  <si>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</si>
  <si>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</si>
  <si>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</si>
  <si>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</si>
  <si>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</si>
  <si>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</si>
  <si>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</si>
  <si>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</si>
  <si>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</si>
  <si>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</si>
  <si>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</si>
  <si>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</si>
  <si>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</si>
  <si>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</si>
  <si>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</si>
  <si>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</si>
  <si>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</si>
  <si>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</si>
  <si>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</si>
  <si>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</si>
  <si>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</si>
  <si>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</si>
  <si>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</si>
  <si>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</si>
  <si>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</si>
  <si>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</si>
  <si>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</si>
  <si>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</si>
  <si>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</si>
  <si>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</si>
  <si>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</si>
  <si>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</si>
  <si>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</si>
  <si>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</si>
  <si>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</si>
  <si>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</si>
  <si>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</si>
  <si>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</si>
  <si>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</si>
  <si>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</si>
  <si>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</si>
  <si>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</si>
  <si>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</si>
  <si>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</si>
  <si>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</si>
  <si>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</si>
  <si>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</si>
  <si>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</si>
  <si>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</si>
  <si>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</si>
  <si>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</si>
  <si>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</si>
  <si>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</si>
  <si>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</si>
  <si>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</si>
  <si>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</si>
  <si>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</si>
  <si>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</si>
  <si>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</si>
  <si>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</si>
  <si>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</si>
  <si>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</si>
  <si>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</si>
  <si>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</si>
  <si>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</si>
  <si>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</si>
  <si>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</si>
  <si>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</si>
  <si>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</si>
  <si>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</si>
  <si>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</si>
  <si>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</si>
  <si>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</si>
  <si>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</si>
  <si>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</si>
  <si>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</si>
  <si>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</si>
  <si>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</si>
  <si>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</si>
  <si>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</si>
  <si>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</si>
  <si>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</si>
  <si>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</si>
  <si>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</si>
  <si>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</si>
  <si>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</si>
  <si>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</si>
  <si>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</si>
  <si>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</si>
  <si>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</si>
  <si>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</si>
  <si>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</si>
  <si>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</si>
  <si>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</si>
  <si>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</si>
  <si>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</si>
  <si>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</si>
  <si>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</si>
  <si>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</si>
  <si>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</si>
  <si>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</si>
  <si>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</si>
  <si>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</si>
  <si>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</si>
  <si>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</si>
  <si>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</si>
  <si>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</si>
  <si>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</si>
  <si>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</si>
  <si>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</si>
  <si>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</si>
  <si>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</si>
  <si>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</si>
  <si>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</si>
  <si>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</si>
  <si>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</si>
  <si>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</si>
  <si>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</si>
  <si>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</si>
  <si>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</si>
  <si>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</si>
  <si>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</si>
  <si>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</si>
  <si>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</si>
  <si>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</si>
  <si>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</si>
  <si>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</si>
  <si>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</si>
  <si>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</si>
  <si>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</si>
  <si>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</si>
  <si>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</si>
  <si>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</si>
  <si>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</si>
  <si>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</si>
  <si>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</si>
  <si>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</si>
  <si>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</si>
  <si>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</si>
  <si>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</si>
  <si>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</si>
  <si>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</si>
  <si>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</si>
  <si>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</si>
  <si>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</si>
  <si>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</si>
  <si>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</si>
  <si>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</si>
  <si>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</si>
  <si>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</si>
  <si>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</si>
  <si>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</si>
  <si>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</si>
  <si>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</si>
  <si>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</si>
  <si>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</si>
  <si>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</si>
  <si>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</si>
  <si>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</si>
  <si>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</si>
  <si>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</si>
  <si>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</si>
  <si>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</si>
  <si>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</si>
  <si>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</si>
  <si>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</si>
  <si>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</si>
  <si>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</si>
  <si>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</si>
  <si>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</si>
  <si>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</si>
  <si>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</si>
  <si>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</si>
  <si>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</si>
  <si>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</si>
  <si>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</si>
  <si>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</si>
  <si>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</si>
  <si>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</si>
  <si>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</si>
  <si>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</si>
  <si>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</si>
  <si>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</si>
  <si>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</si>
  <si>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</si>
  <si>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</si>
  <si>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</si>
  <si>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</si>
  <si>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</si>
  <si>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</si>
  <si>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</si>
  <si>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</si>
  <si>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</si>
  <si>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</si>
  <si>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</si>
  <si>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</si>
  <si>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</si>
  <si>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</si>
  <si>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</si>
  <si>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</si>
  <si>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</si>
  <si>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</si>
  <si>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</si>
  <si>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</si>
  <si>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</si>
  <si>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</si>
  <si>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</si>
  <si>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</si>
  <si>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</si>
  <si>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</si>
  <si>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</si>
  <si>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</si>
  <si>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</si>
  <si>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</si>
  <si>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</si>
  <si>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</si>
  <si>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</si>
  <si>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</si>
  <si>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</si>
  <si>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</si>
  <si>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</si>
  <si>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</si>
  <si>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</si>
  <si>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</si>
  <si>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</si>
  <si>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</si>
  <si>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</si>
  <si>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</si>
  <si>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</si>
  <si>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</si>
  <si>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</si>
  <si>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</si>
  <si>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</si>
  <si>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</si>
  <si>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</si>
  <si>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</si>
  <si>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</si>
  <si>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</si>
  <si>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</si>
  <si>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</si>
  <si>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</si>
  <si>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</si>
  <si>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</si>
  <si>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</si>
  <si>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</si>
  <si>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</si>
  <si>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</si>
  <si>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</si>
  <si>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</si>
  <si>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</si>
  <si>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</si>
  <si>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</si>
  <si>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</si>
  <si>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</si>
  <si>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</si>
  <si>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</si>
  <si>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</si>
  <si>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</si>
  <si>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</si>
  <si>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</si>
  <si>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</si>
  <si>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</si>
  <si>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</si>
  <si>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</si>
  <si>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</si>
  <si>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</si>
  <si>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</si>
  <si>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</si>
  <si>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</si>
  <si>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</si>
  <si>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</si>
  <si>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</si>
  <si>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</si>
  <si>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</si>
  <si>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</si>
  <si>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</si>
  <si>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</si>
  <si>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</si>
  <si>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</si>
  <si>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</si>
  <si>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</si>
  <si>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</si>
  <si>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</si>
  <si>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</si>
  <si>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</si>
  <si>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</si>
  <si>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</si>
  <si>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</si>
  <si>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</si>
  <si>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</si>
  <si>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</si>
  <si>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</si>
  <si>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</si>
  <si>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</si>
  <si>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</si>
  <si>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</si>
  <si>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</si>
  <si>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</si>
  <si>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</si>
  <si>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</si>
  <si>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</si>
  <si>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</si>
  <si>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</si>
  <si>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</si>
  <si>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</si>
  <si>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</si>
  <si>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</si>
  <si>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</si>
  <si>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</si>
  <si>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</si>
  <si>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</si>
  <si>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</si>
  <si>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</si>
  <si>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</si>
  <si>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</si>
  <si>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</si>
  <si>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</si>
  <si>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</si>
  <si>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</si>
  <si>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</si>
  <si>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</si>
  <si>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</si>
  <si>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</si>
  <si>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</si>
  <si>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</si>
  <si>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</si>
  <si>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</si>
  <si>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</si>
  <si>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</si>
  <si>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</si>
  <si>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</si>
  <si>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</si>
  <si>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</si>
  <si>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</si>
  <si>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</si>
  <si>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</si>
  <si>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</si>
  <si>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</si>
  <si>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</si>
  <si>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</si>
  <si>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</si>
  <si>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</si>
  <si>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</si>
  <si>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</si>
  <si>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</si>
  <si>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</si>
  <si>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</si>
  <si>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</si>
  <si>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</si>
  <si>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</si>
  <si>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</si>
  <si>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</si>
  <si>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</si>
  <si>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</si>
  <si>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</si>
  <si>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</si>
  <si>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</si>
  <si>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</si>
  <si>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</si>
  <si>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</si>
  <si>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</si>
  <si>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</si>
  <si>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</si>
  <si>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</si>
  <si>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</si>
  <si>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</si>
  <si>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</si>
  <si>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</si>
  <si>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</si>
  <si>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</si>
  <si>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</si>
  <si>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</si>
  <si>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</si>
  <si>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</si>
  <si>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</si>
  <si>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</si>
  <si>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</si>
  <si>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</si>
  <si>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</si>
  <si>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</si>
  <si>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</si>
  <si>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</si>
  <si>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</si>
  <si>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</si>
  <si>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</si>
  <si>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</si>
  <si>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</si>
  <si>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</si>
  <si>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</si>
  <si>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</si>
  <si>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</si>
  <si>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</si>
  <si>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</si>
  <si>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</si>
  <si>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</si>
  <si>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</si>
  <si>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</si>
  <si>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</si>
  <si>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</si>
  <si>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</si>
  <si>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</si>
  <si>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</si>
  <si>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</si>
  <si>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</si>
  <si>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</si>
  <si>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</si>
  <si>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</si>
  <si>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</si>
  <si>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</si>
  <si>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</si>
  <si>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</si>
  <si>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</si>
  <si>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</si>
  <si>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</si>
  <si>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</si>
  <si>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</si>
  <si>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</si>
  <si>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</si>
  <si>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</si>
  <si>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</si>
  <si>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</si>
  <si>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</si>
  <si>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</si>
  <si>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</si>
  <si>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</si>
  <si>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</si>
  <si>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</si>
  <si>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</si>
  <si>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</si>
  <si>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</si>
  <si>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</si>
  <si>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</si>
  <si>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</si>
  <si>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</si>
  <si>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</si>
  <si>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</si>
  <si>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</si>
  <si>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</si>
  <si>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</si>
  <si>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</si>
  <si>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</si>
  <si>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</si>
  <si>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</si>
  <si>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</si>
  <si>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</si>
  <si>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</si>
  <si>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</si>
  <si>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</si>
  <si>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</si>
  <si>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</si>
  <si>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</si>
  <si>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</si>
  <si>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</si>
  <si>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</si>
  <si>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</si>
  <si>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</si>
  <si>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</si>
  <si>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</si>
  <si>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</si>
  <si>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</si>
  <si>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</si>
  <si>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</si>
  <si>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</si>
  <si>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</si>
  <si>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</si>
  <si>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</si>
  <si>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</si>
  <si>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</si>
  <si>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</si>
  <si>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</si>
  <si>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</si>
  <si>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</si>
  <si>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</si>
  <si>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</si>
  <si>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</si>
  <si>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</si>
  <si>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</si>
  <si>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</si>
  <si>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</si>
  <si>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</si>
  <si>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</si>
  <si>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</si>
  <si>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</si>
  <si>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</si>
  <si>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</si>
  <si>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</si>
  <si>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</si>
  <si>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</si>
  <si>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</si>
  <si>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</si>
  <si>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</si>
  <si>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</si>
  <si>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</si>
  <si>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</si>
  <si>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</si>
  <si>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</si>
  <si>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</si>
  <si>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</si>
  <si>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</si>
  <si>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</si>
  <si>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</si>
  <si>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</si>
  <si>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</si>
  <si>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</si>
  <si>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</si>
  <si>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</si>
  <si>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</si>
  <si>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</si>
  <si>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</si>
  <si>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</si>
  <si>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</si>
  <si>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</si>
  <si>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</si>
  <si>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</si>
  <si>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</si>
  <si>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</si>
  <si>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</si>
  <si>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</si>
  <si>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</si>
  <si>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</si>
  <si>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</si>
  <si>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</si>
  <si>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</si>
  <si>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</si>
  <si>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</si>
  <si>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</si>
  <si>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</si>
  <si>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</si>
  <si>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</si>
  <si>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</si>
  <si>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</si>
  <si>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</si>
  <si>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</si>
  <si>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</si>
  <si>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</si>
  <si>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</si>
  <si>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</si>
  <si>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</si>
  <si>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</si>
  <si>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</si>
  <si>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</si>
  <si>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</si>
  <si>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</si>
  <si>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</si>
  <si>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</si>
  <si>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</si>
  <si>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</si>
  <si>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</si>
  <si>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</si>
  <si>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</si>
  <si>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</si>
  <si>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</si>
  <si>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</si>
  <si>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</si>
  <si>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</si>
  <si>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</si>
  <si>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</si>
  <si>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</si>
  <si>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</si>
  <si>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</si>
  <si>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</si>
  <si>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</si>
  <si>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</si>
  <si>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</si>
  <si>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</si>
  <si>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</si>
  <si>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</si>
  <si>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</si>
  <si>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</si>
  <si>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</si>
  <si>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</si>
  <si>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</si>
  <si>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</si>
  <si>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</si>
  <si>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</si>
  <si>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</si>
  <si>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</si>
  <si>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</si>
  <si>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</si>
  <si>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</si>
  <si>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</si>
  <si>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</si>
  <si>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</si>
  <si>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</si>
  <si>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</si>
  <si>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</si>
  <si>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</si>
  <si>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</si>
  <si>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</si>
  <si>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</si>
  <si>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</si>
  <si>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</si>
  <si>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</si>
  <si>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</si>
  <si>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</si>
  <si>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</si>
  <si>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</si>
  <si>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</si>
  <si>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</si>
  <si>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</si>
  <si>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</si>
  <si>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</si>
  <si>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</si>
  <si>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</si>
  <si>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</si>
  <si>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</si>
  <si>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</si>
  <si>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</si>
  <si>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</si>
  <si>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</si>
  <si>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</si>
  <si>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</si>
  <si>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</si>
  <si>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</si>
  <si>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</si>
  <si>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</si>
  <si>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</si>
  <si>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</si>
  <si>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</si>
  <si>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</si>
  <si>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</si>
  <si>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</si>
  <si>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</si>
  <si>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</si>
  <si>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</si>
  <si>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</si>
  <si>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</si>
  <si>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</si>
  <si>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</si>
  <si>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</si>
  <si>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</si>
  <si>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</si>
  <si>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</si>
  <si>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</si>
  <si>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</si>
  <si>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</si>
  <si>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</si>
  <si>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</si>
  <si>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</si>
  <si>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</si>
  <si>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</si>
  <si>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</si>
  <si>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</si>
  <si>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</si>
  <si>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</si>
  <si>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</si>
  <si>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</si>
  <si>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</si>
  <si>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</si>
  <si>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</si>
  <si>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</si>
  <si>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</si>
  <si>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</si>
  <si>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</si>
  <si>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</si>
  <si>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</si>
  <si>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</si>
  <si>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</si>
  <si>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</si>
  <si>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</si>
  <si>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</si>
  <si>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</si>
  <si>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</si>
  <si>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</si>
  <si>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</si>
  <si>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</si>
  <si>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</si>
  <si>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</si>
  <si>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</si>
  <si>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</si>
  <si>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</si>
  <si>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</si>
  <si>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</si>
  <si>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</si>
  <si>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</si>
  <si>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</si>
  <si>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</si>
  <si>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</si>
  <si>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</si>
  <si>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</si>
  <si>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</si>
  <si>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</si>
  <si>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</si>
  <si>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</si>
  <si>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</si>
  <si>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</si>
  <si>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</si>
  <si>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</si>
  <si>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</si>
  <si>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</si>
  <si>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</si>
  <si>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</si>
  <si>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</si>
  <si>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</si>
  <si>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</si>
  <si>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</si>
  <si>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</si>
  <si>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</si>
  <si>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</si>
  <si>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</si>
  <si>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</si>
  <si>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</si>
  <si>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</si>
  <si>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</si>
  <si>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</si>
  <si>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</si>
  <si>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</si>
  <si>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</si>
  <si>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</si>
  <si>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</si>
  <si>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</si>
  <si>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</si>
  <si>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</si>
  <si>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</si>
  <si>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</si>
  <si>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</si>
  <si>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</si>
  <si>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</si>
  <si>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</si>
  <si>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</si>
  <si>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</si>
  <si>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</si>
  <si>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</si>
  <si>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</si>
  <si>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</si>
  <si>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</si>
  <si>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</si>
  <si>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</si>
  <si>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</si>
  <si>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</si>
  <si>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</si>
  <si>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</si>
  <si>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</si>
  <si>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</si>
  <si>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</si>
  <si>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</si>
  <si>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</si>
  <si>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</si>
  <si>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</si>
  <si>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</si>
  <si>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</si>
  <si>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</si>
  <si>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</si>
  <si>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</si>
  <si>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</si>
  <si>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</si>
  <si>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</si>
  <si>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</si>
  <si>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</si>
  <si>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</si>
  <si>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</si>
  <si>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</si>
  <si>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</si>
  <si>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</si>
  <si>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</si>
  <si>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</si>
  <si>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</si>
  <si>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</si>
  <si>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</si>
  <si>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</si>
  <si>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</si>
  <si>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</si>
  <si>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</si>
  <si>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</si>
  <si>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</si>
  <si>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</si>
  <si>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</si>
  <si>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</si>
  <si>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</si>
  <si>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</si>
  <si>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</si>
  <si>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</si>
  <si>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</si>
  <si>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</si>
  <si>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</si>
  <si>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</si>
  <si>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</si>
  <si>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</si>
  <si>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</si>
  <si>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</si>
  <si>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</si>
  <si>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</si>
  <si>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</si>
  <si>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</si>
  <si>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</si>
  <si>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</si>
  <si>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</si>
  <si>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</si>
  <si>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</si>
  <si>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</si>
  <si>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</si>
  <si>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</si>
  <si>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</si>
  <si>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</si>
  <si>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</si>
  <si>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</si>
  <si>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</si>
  <si>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</si>
  <si>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</si>
  <si>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</si>
  <si>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</si>
  <si>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</si>
  <si>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</si>
  <si>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</si>
  <si>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</si>
  <si>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</si>
  <si>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</si>
  <si>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</si>
  <si>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</si>
  <si>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</si>
  <si>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</si>
  <si>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</si>
  <si>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</si>
  <si>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</si>
  <si>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</si>
  <si>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</si>
  <si>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</si>
  <si>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</si>
  <si>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</si>
  <si>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</si>
  <si>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</si>
  <si>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</si>
  <si>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</si>
  <si>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</si>
  <si>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</si>
  <si>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</si>
  <si>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</si>
  <si>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</si>
  <si>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</si>
  <si>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</si>
  <si>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</si>
  <si>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</si>
  <si>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</si>
  <si>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</si>
  <si>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</si>
  <si>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</si>
  <si>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</si>
  <si>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</si>
  <si>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</si>
  <si>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</si>
  <si>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</si>
  <si>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</si>
  <si>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</si>
  <si>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</si>
  <si>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</si>
  <si>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</si>
  <si>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</si>
  <si>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</si>
  <si>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</si>
  <si>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</si>
  <si>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</si>
  <si>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</si>
  <si>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</si>
  <si>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</si>
  <si>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</si>
  <si>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</si>
  <si>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</si>
  <si>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</si>
  <si>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</si>
  <si>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</si>
  <si>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</si>
  <si>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</si>
  <si>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</si>
  <si>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</si>
  <si>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</si>
  <si>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</si>
  <si>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</si>
  <si>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</si>
  <si>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</si>
  <si>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</si>
  <si>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</si>
  <si>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</si>
  <si>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</si>
  <si>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</si>
  <si>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</si>
  <si>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</si>
  <si>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</si>
  <si>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</si>
  <si>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</si>
  <si>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</si>
  <si>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</si>
  <si>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</si>
  <si>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</si>
  <si>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</si>
  <si>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</si>
  <si>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</si>
  <si>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</si>
  <si>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</si>
  <si>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</si>
  <si>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</si>
  <si>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</si>
  <si>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</si>
  <si>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</si>
  <si>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</si>
  <si>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</si>
  <si>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</si>
  <si>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</si>
  <si>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</si>
  <si>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</si>
  <si>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</si>
  <si>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</si>
  <si>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</si>
  <si>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</si>
  <si>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</si>
  <si>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</si>
  <si>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</si>
  <si>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</si>
  <si>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</si>
  <si>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</si>
  <si>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</si>
  <si>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</si>
  <si>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</si>
  <si>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</si>
  <si>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</si>
  <si>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</si>
  <si>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</si>
  <si>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</si>
  <si>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</si>
  <si>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</si>
  <si>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</si>
  <si>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</si>
  <si>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</si>
  <si>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</si>
  <si>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</si>
  <si>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</si>
  <si>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</si>
  <si>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</si>
  <si>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</si>
  <si>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</si>
  <si>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</si>
  <si>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</si>
  <si>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</si>
  <si>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</si>
  <si>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</si>
  <si>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</si>
  <si>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</si>
  <si>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</si>
  <si>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</si>
  <si>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</si>
  <si>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</si>
  <si>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</si>
  <si>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</si>
  <si>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</si>
  <si>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</si>
  <si>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</si>
  <si>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</si>
  <si>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</si>
  <si>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</si>
  <si>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</si>
  <si>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</si>
  <si>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</si>
  <si>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</si>
  <si>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</si>
  <si>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</si>
  <si>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</si>
  <si>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</si>
  <si>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</si>
  <si>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</si>
  <si>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</si>
  <si>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</si>
  <si>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</si>
  <si>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</si>
  <si>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</si>
  <si>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</si>
  <si>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</si>
  <si>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</si>
  <si>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</si>
  <si>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</si>
  <si>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</si>
  <si>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</si>
  <si>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</si>
  <si>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</si>
  <si>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</si>
  <si>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</si>
  <si>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</si>
  <si>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</si>
  <si>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</si>
  <si>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</si>
  <si>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</si>
  <si>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</si>
  <si>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</si>
  <si>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</si>
  <si>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</si>
  <si>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</si>
  <si>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</si>
  <si>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</si>
  <si>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</si>
  <si>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</si>
  <si>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</si>
  <si>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</si>
  <si>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</si>
  <si>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</si>
  <si>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</si>
  <si>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</si>
  <si>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</si>
  <si>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</si>
  <si>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</si>
  <si>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</si>
  <si>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</si>
  <si>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</si>
  <si>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</si>
  <si>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</si>
  <si>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</si>
  <si>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</si>
  <si>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</si>
  <si>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</si>
  <si>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</si>
  <si>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</si>
  <si>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</si>
  <si>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</si>
  <si>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</si>
  <si>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</si>
  <si>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</si>
  <si>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</si>
  <si>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</si>
  <si>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</si>
  <si>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</si>
  <si>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</si>
  <si>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</si>
  <si>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</si>
  <si>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</si>
  <si>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</si>
  <si>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</si>
  <si>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</si>
  <si>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</si>
  <si>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</si>
  <si>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</si>
  <si>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</si>
  <si>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</si>
  <si>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</si>
  <si>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</si>
  <si>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</si>
  <si>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</si>
  <si>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</si>
  <si>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</si>
  <si>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</si>
  <si>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</si>
  <si>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</si>
  <si>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</si>
  <si>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</si>
  <si>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</si>
  <si>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</si>
  <si>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</si>
  <si>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</si>
  <si>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</si>
  <si>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</si>
  <si>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</si>
  <si>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</si>
  <si>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</si>
  <si>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</si>
  <si>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</si>
  <si>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</si>
  <si>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</si>
  <si>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</si>
  <si>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</si>
  <si>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</si>
  <si>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</si>
  <si>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</si>
  <si>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</si>
  <si>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</si>
  <si>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</si>
  <si>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</si>
  <si>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</si>
  <si>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</si>
  <si>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</si>
  <si>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</si>
  <si>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</si>
  <si>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</si>
  <si>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</si>
  <si>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</si>
  <si>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</si>
  <si>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</si>
  <si>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</si>
  <si>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</si>
  <si>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</si>
  <si>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</si>
  <si>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</si>
  <si>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</si>
  <si>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</si>
  <si>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</si>
  <si>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</si>
  <si>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</si>
  <si>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</si>
  <si>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</si>
  <si>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</si>
  <si>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</si>
  <si>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</si>
  <si>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</si>
  <si>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</si>
  <si>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</si>
  <si>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</si>
  <si>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</si>
  <si>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</si>
  <si>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</si>
  <si>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</si>
  <si>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</si>
  <si>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</si>
  <si>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</si>
  <si>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</si>
  <si>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</si>
  <si>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</si>
  <si>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</si>
  <si>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</si>
  <si>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</si>
  <si>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</si>
  <si>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</si>
  <si>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</si>
  <si>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</si>
  <si>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</si>
  <si>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</si>
  <si>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</si>
  <si>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</si>
  <si>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</si>
  <si>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</si>
  <si>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</si>
  <si>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</si>
  <si>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</si>
  <si>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</si>
  <si>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</si>
  <si>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</si>
  <si>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</si>
  <si>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</si>
  <si>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</si>
  <si>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</si>
  <si>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</si>
  <si>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</si>
  <si>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</si>
  <si>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</si>
  <si>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</si>
  <si>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</si>
  <si>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</si>
  <si>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</si>
  <si>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</si>
  <si>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</si>
  <si>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</si>
  <si>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</si>
  <si>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</si>
  <si>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</si>
  <si>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</si>
  <si>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</si>
  <si>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</si>
  <si>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</si>
  <si>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</si>
  <si>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</si>
  <si>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</si>
  <si>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</si>
  <si>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</si>
  <si>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</si>
  <si>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</si>
  <si>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</si>
  <si>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</si>
  <si>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</si>
  <si>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</si>
  <si>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</si>
  <si>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</si>
  <si>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</si>
  <si>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</si>
  <si>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</si>
  <si>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</si>
  <si>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</si>
  <si>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</si>
  <si>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</si>
  <si>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</si>
  <si>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</si>
  <si>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</si>
  <si>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</si>
  <si>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</si>
  <si>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</si>
  <si>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</si>
  <si>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</si>
  <si>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</si>
  <si>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</si>
  <si>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</si>
  <si>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</si>
  <si>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</si>
  <si>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</si>
  <si>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</si>
  <si>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</si>
  <si>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</si>
  <si>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</si>
  <si>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</si>
  <si>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</si>
  <si>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</si>
  <si>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</si>
  <si>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</si>
  <si>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</si>
  <si>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</si>
  <si>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</si>
  <si>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</si>
  <si>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</si>
  <si>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</si>
  <si>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</si>
  <si>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</si>
  <si>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</si>
  <si>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</si>
  <si>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</si>
  <si>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</si>
  <si>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</si>
  <si>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</si>
  <si>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</si>
  <si>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</si>
  <si>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</si>
  <si>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</si>
  <si>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</si>
  <si>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</si>
  <si>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</si>
  <si>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</si>
  <si>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</si>
  <si>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</si>
  <si>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</si>
  <si>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</si>
  <si>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</si>
  <si>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</si>
  <si>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</si>
  <si>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</si>
  <si>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</si>
  <si>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</si>
  <si>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</si>
  <si>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</si>
  <si>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</si>
  <si>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</si>
  <si>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</si>
  <si>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</si>
  <si>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</si>
  <si>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</si>
  <si>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</si>
  <si>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</si>
  <si>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</si>
  <si>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</si>
  <si>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</si>
  <si>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</si>
  <si>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</si>
  <si>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</si>
  <si>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</si>
  <si>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</si>
  <si>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</si>
  <si>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</si>
  <si>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</si>
  <si>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</si>
  <si>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</si>
  <si>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</si>
  <si>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</si>
  <si>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</si>
  <si>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</si>
  <si>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</si>
  <si>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</si>
  <si>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</si>
  <si>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</si>
  <si>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</si>
  <si>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</si>
  <si>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</si>
  <si>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</si>
  <si>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</si>
  <si>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</si>
  <si>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</si>
  <si>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</si>
  <si>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</si>
  <si>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</si>
  <si>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</si>
  <si>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</si>
  <si>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</si>
  <si>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</si>
  <si>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</si>
  <si>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</si>
  <si>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</si>
  <si>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</si>
  <si>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</si>
  <si>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</si>
  <si>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</si>
  <si>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</si>
  <si>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</si>
  <si>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</si>
  <si>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</si>
  <si>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</si>
  <si>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</si>
  <si>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</si>
  <si>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</si>
  <si>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</si>
  <si>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</si>
  <si>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</si>
  <si>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</si>
  <si>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</si>
  <si>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</si>
  <si>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</si>
  <si>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</si>
  <si>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</si>
  <si>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</si>
  <si>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</si>
  <si>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</si>
  <si>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</si>
  <si>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</si>
  <si>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</si>
  <si>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</si>
  <si>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</si>
  <si>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</si>
  <si>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</si>
  <si>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</si>
  <si>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</si>
  <si>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</si>
  <si>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</si>
  <si>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</si>
  <si>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</si>
  <si>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</si>
  <si>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</si>
  <si>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</si>
  <si>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</si>
  <si>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</si>
  <si>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</si>
  <si>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</si>
  <si>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</si>
  <si>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</si>
  <si>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</si>
  <si>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</si>
  <si>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</si>
  <si>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</si>
  <si>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</si>
  <si>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</si>
  <si>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</si>
  <si>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</si>
  <si>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</si>
  <si>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</si>
  <si>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</si>
  <si>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</si>
  <si>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</si>
  <si>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</si>
  <si>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</si>
  <si>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</si>
  <si>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</si>
  <si>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</si>
  <si>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</si>
  <si>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</si>
  <si>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</si>
  <si>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</si>
  <si>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</si>
  <si>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</si>
  <si>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</si>
  <si>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</si>
  <si>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</si>
  <si>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</si>
  <si>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</si>
  <si>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</si>
  <si>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</si>
  <si>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</si>
  <si>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</si>
  <si>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</si>
  <si>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</si>
  <si>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</si>
  <si>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</si>
  <si>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</si>
  <si>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</si>
  <si>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</si>
  <si>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</si>
  <si>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</si>
  <si>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</si>
  <si>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</si>
  <si>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</si>
  <si>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</si>
  <si>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</si>
  <si>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</si>
  <si>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</si>
  <si>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</si>
  <si>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</si>
  <si>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</si>
  <si>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</si>
  <si>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</si>
  <si>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</si>
  <si>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</si>
  <si>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</si>
  <si>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</si>
  <si>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</si>
  <si>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</si>
  <si>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</si>
  <si>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</si>
  <si>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</si>
  <si>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</si>
  <si>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</si>
  <si>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</si>
  <si>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</si>
  <si>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</si>
  <si>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</si>
  <si>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</si>
  <si>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</si>
  <si>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</si>
  <si>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</si>
  <si>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</si>
  <si>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</si>
  <si>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</si>
  <si>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</si>
  <si>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</si>
  <si>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</si>
  <si>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</si>
  <si>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</si>
  <si>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</si>
  <si>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</si>
  <si>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</si>
  <si>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</si>
  <si>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</si>
  <si>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</si>
  <si>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</si>
  <si>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</si>
  <si>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</si>
  <si>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</si>
  <si>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</si>
  <si>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</si>
  <si>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</si>
  <si>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</si>
  <si>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</si>
  <si>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</si>
  <si>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</si>
  <si>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</si>
  <si>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</si>
  <si>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</si>
  <si>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</si>
  <si>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</si>
  <si>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</si>
  <si>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</si>
  <si>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</si>
  <si>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</si>
  <si>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</si>
  <si>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</si>
  <si>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</si>
  <si>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</si>
  <si>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</si>
  <si>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</si>
  <si>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</si>
  <si>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</si>
  <si>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</si>
  <si>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</si>
  <si>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</si>
  <si>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</si>
  <si>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</si>
  <si>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</si>
  <si>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</si>
  <si>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</si>
  <si>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</si>
  <si>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</si>
  <si>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</si>
  <si>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</si>
  <si>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</si>
  <si>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</si>
  <si>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</si>
  <si>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</si>
  <si>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</si>
  <si>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</si>
  <si>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</si>
  <si>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</si>
  <si>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</si>
  <si>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</si>
  <si>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</si>
  <si>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</si>
  <si>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</si>
  <si>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</si>
  <si>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</si>
  <si>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</si>
  <si>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</si>
  <si>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</si>
  <si>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</si>
  <si>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</si>
  <si>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</si>
  <si>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</si>
  <si>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</si>
  <si>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</si>
  <si>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</si>
  <si>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</si>
  <si>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</si>
  <si>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</si>
  <si>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</si>
  <si>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</si>
  <si>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</si>
  <si>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</si>
  <si>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</si>
  <si>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</si>
  <si>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</si>
  <si>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</si>
  <si>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</si>
  <si>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</si>
  <si>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</si>
  <si>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</si>
  <si>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</si>
  <si>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</si>
  <si>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</si>
  <si>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</si>
  <si>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</si>
  <si>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</si>
  <si>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</si>
  <si>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</si>
  <si>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</si>
  <si>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</si>
  <si>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</si>
  <si>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</si>
  <si>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</si>
  <si>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</si>
  <si>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</si>
  <si>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</si>
  <si>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</si>
  <si>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</si>
  <si>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</si>
  <si>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</si>
  <si>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</si>
  <si>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</si>
  <si>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</si>
  <si>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</si>
  <si>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</si>
  <si>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</si>
  <si>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</si>
  <si>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</si>
  <si>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</si>
  <si>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</si>
  <si>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</si>
  <si>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</si>
  <si>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</si>
  <si>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</si>
  <si>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</si>
  <si>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</si>
  <si>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</si>
  <si>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</si>
  <si>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</si>
  <si>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</si>
  <si>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</si>
  <si>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</si>
  <si>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</si>
  <si>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</si>
  <si>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</si>
  <si>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</si>
  <si>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</si>
  <si>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</si>
  <si>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</si>
  <si>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</si>
  <si>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</si>
  <si>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</si>
  <si>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</si>
  <si>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</si>
  <si>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</si>
  <si>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</si>
  <si>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</si>
  <si>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</si>
  <si>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</si>
  <si>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</si>
  <si>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</si>
  <si>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</si>
  <si>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</si>
  <si>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</si>
  <si>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</si>
  <si>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</si>
  <si>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</si>
  <si>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</si>
  <si>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</si>
  <si>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</si>
  <si>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</si>
  <si>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</si>
  <si>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</si>
  <si>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</si>
  <si>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</si>
  <si>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</si>
  <si>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</si>
  <si>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</si>
  <si>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</si>
  <si>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</si>
  <si>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</si>
  <si>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</si>
  <si>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</si>
  <si>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</si>
  <si>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</si>
  <si>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</si>
  <si>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</si>
  <si>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</si>
  <si>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</si>
  <si>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</si>
  <si>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</si>
  <si>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</si>
  <si>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</si>
  <si>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</si>
  <si>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</si>
  <si>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</si>
  <si>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</si>
  <si>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</si>
  <si>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</si>
  <si>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</si>
  <si>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</si>
  <si>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</si>
  <si>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</si>
  <si>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</si>
  <si>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</si>
  <si>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</si>
  <si>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</si>
  <si>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</si>
  <si>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</si>
  <si>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</si>
  <si>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</si>
  <si>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</si>
  <si>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</si>
  <si>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</si>
  <si>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</si>
  <si>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</si>
  <si>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</si>
  <si>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</si>
  <si>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</si>
  <si>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</si>
  <si>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</si>
  <si>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</si>
  <si>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</si>
  <si>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</si>
  <si>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</si>
  <si>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</si>
  <si>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</si>
  <si>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</si>
  <si>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</si>
  <si>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</si>
  <si>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</si>
  <si>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</si>
  <si>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</si>
  <si>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</si>
  <si>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</si>
  <si>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</si>
  <si>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</si>
  <si>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</si>
  <si>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</si>
  <si>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</si>
  <si>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</si>
  <si>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</si>
  <si>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</si>
  <si>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</si>
  <si>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</si>
  <si>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</si>
  <si>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</si>
  <si>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</si>
  <si>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</si>
  <si>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</si>
  <si>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</si>
  <si>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</si>
  <si>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</si>
  <si>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</si>
  <si>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</si>
  <si>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</si>
  <si>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</si>
  <si>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</si>
  <si>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</si>
  <si>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</si>
  <si>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</si>
  <si>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</si>
  <si>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</si>
  <si>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</si>
  <si>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</si>
  <si>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</si>
  <si>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</si>
  <si>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</si>
  <si>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</si>
  <si>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</si>
  <si>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</si>
  <si>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</si>
  <si>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</si>
  <si>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</si>
  <si>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</si>
  <si>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</si>
  <si>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</si>
  <si>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</si>
  <si>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</si>
  <si>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</si>
  <si>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</si>
  <si>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</si>
  <si>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</si>
  <si>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</si>
  <si>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</si>
  <si>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</si>
  <si>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</si>
  <si>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</si>
  <si>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</si>
  <si>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</si>
  <si>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</si>
  <si>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</si>
  <si>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</si>
  <si>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</si>
  <si>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</si>
  <si>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</si>
  <si>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</si>
  <si>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</si>
  <si>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</si>
  <si>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</si>
  <si>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</si>
  <si>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</si>
  <si>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</si>
  <si>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</si>
  <si>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</si>
  <si>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</si>
  <si>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</si>
  <si>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</si>
  <si>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</si>
  <si>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</si>
  <si>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</si>
  <si>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</si>
  <si>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</si>
  <si>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</si>
  <si>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</si>
  <si>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</si>
  <si>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</si>
  <si>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</si>
  <si>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</si>
  <si>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</si>
  <si>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</si>
  <si>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</si>
  <si>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</si>
  <si>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</si>
  <si>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</si>
  <si>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</si>
  <si>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</si>
  <si>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</si>
  <si>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</si>
  <si>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</si>
  <si>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</si>
  <si>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</si>
  <si>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</si>
  <si>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</si>
  <si>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</si>
  <si>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</si>
  <si>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</si>
  <si>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</si>
  <si>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</si>
  <si>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</si>
  <si>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</si>
  <si>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</si>
  <si>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</si>
  <si>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</si>
  <si>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</si>
  <si>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</si>
  <si>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</si>
  <si>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</si>
  <si>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</si>
  <si>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</si>
  <si>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</si>
  <si>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</si>
  <si>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</si>
  <si>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</si>
  <si>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</si>
  <si>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</si>
  <si>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</si>
  <si>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</si>
  <si>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</si>
  <si>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</si>
  <si>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</si>
  <si>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</si>
  <si>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</si>
  <si>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</si>
  <si>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</si>
  <si>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</si>
  <si>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</si>
  <si>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</si>
  <si>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</si>
  <si>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</si>
  <si>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</si>
  <si>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</si>
  <si>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</si>
  <si>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</si>
  <si>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</si>
  <si>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</si>
  <si>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</si>
  <si>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</si>
  <si>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</si>
  <si>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</si>
  <si>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</si>
  <si>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</si>
  <si>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</si>
  <si>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</si>
  <si>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</si>
  <si>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</si>
  <si>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</si>
  <si>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</si>
  <si>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</si>
  <si>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</si>
  <si>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</si>
  <si>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</si>
  <si>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</si>
  <si>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</si>
  <si>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</si>
  <si>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</si>
  <si>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</si>
  <si>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</si>
  <si>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</si>
  <si>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</si>
  <si>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</si>
  <si>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</si>
  <si>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</si>
  <si>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</si>
  <si>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</si>
  <si>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</si>
  <si>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</si>
  <si>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</si>
  <si>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</si>
  <si>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</si>
  <si>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</si>
  <si>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</si>
  <si>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</si>
  <si>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</si>
  <si>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</si>
  <si>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</si>
  <si>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</si>
  <si>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</si>
  <si>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</si>
  <si>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</si>
  <si>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</si>
  <si>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</si>
  <si>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</si>
  <si>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</si>
  <si>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</si>
  <si>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</si>
  <si>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</si>
  <si>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</si>
  <si>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</si>
  <si>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</si>
  <si>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</si>
  <si>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</si>
  <si>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</si>
  <si>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</si>
  <si>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</si>
  <si>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</si>
  <si>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</si>
  <si>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</si>
  <si>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</si>
  <si>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</si>
  <si>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</si>
  <si>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</si>
  <si>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</si>
  <si>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</si>
  <si>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</si>
  <si>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</si>
  <si>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</si>
  <si>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</si>
  <si>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</si>
  <si>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</si>
  <si>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</si>
  <si>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</si>
  <si>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</si>
  <si>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</si>
  <si>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</si>
  <si>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</si>
  <si>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</si>
  <si>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</si>
  <si>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</si>
  <si>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</si>
  <si>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</si>
  <si>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</si>
  <si>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</si>
  <si>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</si>
  <si>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</si>
  <si>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</si>
  <si>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</si>
  <si>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</si>
  <si>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</si>
  <si>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</si>
  <si>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</si>
  <si>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</si>
  <si>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</si>
  <si>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</si>
  <si>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</si>
  <si>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</si>
  <si>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</si>
  <si>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</si>
  <si>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</si>
  <si>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</si>
  <si>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</si>
  <si>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</si>
  <si>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</si>
  <si>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</si>
  <si>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</si>
  <si>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</si>
  <si>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</si>
  <si>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</si>
  <si>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</si>
  <si>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</si>
  <si>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</si>
  <si>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</si>
  <si>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</si>
  <si>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</si>
  <si>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</si>
  <si>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</si>
  <si>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</si>
  <si>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</si>
  <si>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</si>
  <si>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</si>
  <si>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</si>
  <si>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</si>
  <si>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</si>
  <si>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</si>
  <si>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</si>
  <si>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</si>
  <si>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</si>
  <si>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</si>
  <si>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</si>
  <si>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</si>
  <si>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</si>
  <si>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</si>
  <si>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</si>
  <si>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</si>
  <si>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</si>
  <si>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</si>
  <si>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</si>
  <si>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</si>
  <si>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</si>
  <si>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</si>
  <si>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</si>
  <si>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</si>
  <si>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</si>
  <si>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</si>
  <si>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</si>
  <si>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</si>
  <si>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</si>
  <si>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</si>
  <si>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</si>
  <si>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</si>
  <si>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</si>
  <si>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</si>
  <si>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</si>
  <si>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</si>
  <si>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</si>
  <si>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</si>
  <si>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</si>
  <si>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</si>
  <si>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</si>
  <si>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</si>
  <si>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</si>
  <si>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</si>
  <si>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</si>
  <si>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</si>
  <si>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</si>
  <si>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</si>
  <si>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</si>
  <si>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</si>
  <si>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</si>
  <si>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</si>
  <si>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</si>
  <si>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</si>
  <si>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</si>
  <si>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</si>
  <si>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</si>
  <si>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</si>
  <si>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</si>
  <si>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</si>
  <si>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</si>
  <si>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</si>
  <si>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</si>
  <si>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</si>
  <si>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</si>
  <si>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</si>
  <si>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</si>
  <si>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</si>
  <si>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</si>
  <si>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</si>
  <si>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</si>
  <si>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</si>
  <si>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</si>
  <si>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</si>
  <si>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</si>
  <si>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</si>
  <si>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</si>
  <si>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</si>
  <si>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</si>
  <si>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</si>
  <si>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</si>
  <si>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</si>
  <si>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</si>
  <si>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</si>
  <si>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</si>
  <si>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</si>
  <si>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</si>
  <si>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</si>
  <si>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</si>
  <si>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</si>
  <si>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</si>
  <si>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</si>
  <si>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</si>
  <si>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</si>
  <si>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</si>
  <si>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</si>
  <si>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</si>
  <si>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</si>
  <si>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</si>
  <si>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</si>
  <si>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</si>
  <si>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</si>
  <si>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</si>
  <si>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</si>
  <si>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</si>
  <si>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</si>
  <si>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</si>
  <si>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</si>
  <si>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</si>
  <si>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</si>
  <si>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</si>
  <si>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</si>
  <si>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</si>
  <si>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</si>
  <si>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</si>
  <si>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</si>
  <si>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</si>
  <si>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</si>
  <si>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</si>
  <si>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</si>
  <si>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</si>
  <si>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</si>
  <si>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</si>
  <si>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</si>
  <si>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</si>
  <si>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</si>
  <si>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</si>
  <si>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</si>
  <si>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</si>
  <si>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</si>
  <si>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</si>
  <si>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</si>
  <si>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</si>
  <si>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</si>
  <si>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</si>
  <si>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</si>
  <si>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</si>
  <si>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</si>
  <si>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</si>
  <si>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</si>
  <si>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</si>
  <si>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</si>
  <si>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</si>
  <si>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</si>
  <si>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</si>
  <si>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</si>
  <si>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</si>
  <si>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</si>
  <si>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</si>
  <si>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</si>
  <si>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</si>
  <si>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</si>
  <si>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</si>
  <si>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</si>
  <si>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</si>
  <si>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</si>
  <si>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</si>
  <si>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</si>
  <si>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</si>
  <si>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</si>
  <si>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</si>
  <si>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</si>
  <si>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</si>
  <si>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</si>
  <si>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</si>
  <si>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</si>
  <si>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</si>
  <si>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</si>
  <si>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</si>
  <si>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</si>
  <si>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</si>
  <si>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</si>
  <si>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</si>
  <si>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</si>
  <si>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</si>
  <si>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</si>
  <si>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</si>
  <si>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</si>
  <si>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</si>
  <si>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</si>
  <si>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</si>
  <si>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</si>
  <si>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</si>
  <si>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</si>
  <si>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</si>
  <si>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</si>
  <si>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</si>
  <si>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</si>
  <si>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</si>
  <si>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</si>
  <si>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</si>
  <si>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</si>
  <si>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</si>
  <si>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</si>
  <si>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</si>
  <si>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</si>
  <si>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</si>
  <si>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</si>
  <si>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</si>
  <si>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</si>
  <si>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</si>
  <si>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</si>
  <si>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</si>
  <si>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</si>
  <si>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</si>
  <si>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</si>
  <si>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</si>
  <si>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</si>
  <si>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</si>
  <si>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</si>
  <si>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</si>
  <si>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</si>
  <si>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</si>
  <si>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</si>
  <si>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</si>
  <si>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</si>
  <si>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</si>
  <si>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</si>
  <si>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</si>
  <si>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</si>
  <si>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</si>
  <si>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</si>
  <si>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</si>
  <si>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</si>
  <si>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</si>
  <si>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</si>
  <si>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</si>
  <si>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</si>
  <si>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</si>
  <si>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</si>
  <si>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</si>
  <si>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</si>
  <si>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</si>
  <si>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</si>
  <si>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</si>
  <si>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</si>
  <si>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</si>
  <si>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</si>
  <si>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</si>
  <si>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</si>
  <si>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</si>
  <si>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</si>
  <si>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</si>
  <si>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</si>
  <si>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</si>
  <si>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</si>
  <si>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</si>
  <si>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</si>
  <si>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</si>
  <si>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</si>
  <si>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</si>
  <si>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</si>
  <si>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</si>
  <si>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</si>
  <si>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</si>
  <si>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</si>
  <si>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</si>
  <si>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</si>
  <si>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</si>
  <si>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</si>
  <si>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</si>
  <si>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</si>
  <si>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</si>
  <si>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</si>
  <si>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</si>
  <si>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</si>
  <si>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</si>
  <si>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</si>
  <si>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</si>
  <si>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</si>
  <si>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</si>
  <si>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</si>
  <si>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</si>
  <si>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</si>
  <si>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</si>
  <si>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</si>
  <si>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</si>
  <si>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</si>
  <si>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</si>
  <si>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</si>
  <si>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</si>
  <si>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</si>
  <si>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</si>
  <si>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</si>
  <si>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</si>
  <si>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</si>
  <si>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</si>
  <si>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</si>
  <si>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</si>
  <si>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</si>
  <si>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</si>
  <si>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</si>
  <si>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</si>
  <si>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</si>
  <si>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</si>
  <si>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</si>
  <si>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</si>
  <si>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</si>
  <si>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</si>
  <si>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</si>
  <si>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</si>
  <si>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</si>
  <si>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</si>
  <si>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</si>
  <si>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</si>
  <si>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</si>
  <si>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</si>
  <si>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</si>
  <si>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</si>
  <si>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</si>
  <si>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</si>
  <si>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</si>
  <si>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</si>
  <si>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</si>
  <si>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</si>
  <si>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</si>
  <si>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</si>
  <si>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</si>
  <si>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</si>
  <si>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</si>
  <si>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</si>
  <si>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</si>
  <si>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</si>
  <si>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</si>
  <si>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</si>
  <si>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</si>
  <si>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</si>
  <si>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</si>
  <si>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</si>
  <si>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</si>
  <si>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</si>
  <si>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</si>
  <si>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</si>
  <si>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</si>
  <si>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</si>
  <si>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</si>
  <si>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</si>
  <si>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</si>
  <si>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</si>
  <si>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</si>
  <si>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</si>
  <si>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</si>
  <si>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</si>
  <si>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</si>
  <si>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</si>
  <si>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</si>
  <si>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</si>
  <si>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</si>
  <si>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</si>
  <si>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</si>
  <si>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</si>
  <si>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</si>
  <si>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</si>
  <si>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</si>
  <si>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</si>
  <si>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</si>
  <si>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</si>
  <si>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</si>
  <si>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</si>
  <si>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</si>
  <si>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</si>
  <si>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</si>
  <si>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</si>
  <si>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</si>
  <si>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</si>
  <si>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</si>
  <si>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</si>
  <si>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</si>
  <si>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</si>
  <si>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</si>
  <si>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</si>
  <si>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</si>
  <si>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</si>
  <si>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</si>
  <si>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</si>
  <si>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</si>
  <si>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</si>
  <si>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</si>
  <si>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</si>
  <si>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</si>
  <si>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</si>
  <si>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</si>
  <si>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</si>
  <si>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</si>
  <si>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</si>
  <si>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</si>
  <si>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</si>
  <si>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</si>
  <si>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</si>
  <si>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</si>
  <si>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</si>
  <si>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</si>
  <si>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</si>
  <si>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</si>
  <si>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</si>
  <si>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</si>
  <si>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</si>
  <si>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</si>
  <si>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</si>
  <si>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</si>
  <si>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</si>
  <si>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</si>
  <si>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</si>
  <si>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</si>
  <si>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</si>
  <si>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</si>
  <si>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</si>
  <si>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</si>
  <si>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</si>
  <si>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</si>
  <si>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</si>
  <si>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</si>
  <si>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</si>
  <si>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</si>
  <si>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</si>
  <si>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</si>
  <si>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</si>
  <si>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</si>
  <si>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</si>
  <si>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</si>
  <si>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</si>
  <si>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</si>
  <si>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</si>
  <si>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</si>
  <si>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</si>
  <si>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</si>
  <si>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</si>
  <si>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</si>
  <si>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</si>
  <si>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</si>
  <si>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</si>
  <si>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</si>
  <si>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</si>
  <si>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</si>
  <si>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</si>
  <si>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</si>
  <si>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</si>
  <si>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</si>
  <si>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</si>
  <si>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</si>
  <si>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</si>
  <si>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</si>
  <si>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</si>
  <si>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</si>
  <si>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</si>
  <si>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</si>
  <si>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</si>
  <si>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</si>
  <si>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</si>
  <si>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</si>
  <si>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</si>
  <si>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</si>
  <si>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</si>
  <si>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</si>
  <si>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</si>
  <si>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</si>
  <si>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</si>
  <si>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</si>
  <si>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</si>
  <si>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</si>
  <si>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</si>
  <si>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</si>
  <si>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</si>
  <si>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</si>
  <si>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</si>
  <si>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</si>
  <si>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</si>
  <si>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</si>
  <si>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</si>
  <si>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</si>
  <si>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</si>
  <si>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</si>
  <si>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</si>
  <si>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</si>
  <si>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</si>
  <si>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</si>
  <si>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</si>
  <si>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</si>
  <si>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</si>
  <si>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</si>
  <si>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</si>
  <si>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</si>
  <si>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</si>
  <si>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</si>
  <si>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</si>
  <si>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</si>
  <si>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</si>
  <si>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</si>
  <si>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</si>
  <si>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</si>
  <si>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</si>
  <si>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</si>
  <si>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</si>
  <si>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</si>
  <si>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</si>
  <si>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</si>
  <si>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</si>
  <si>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</si>
  <si>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</si>
  <si>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</si>
  <si>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</si>
  <si>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</si>
  <si>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</si>
  <si>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</si>
  <si>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</si>
  <si>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</si>
  <si>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</si>
  <si>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</si>
  <si>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</si>
  <si>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</si>
  <si>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</si>
  <si>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</si>
  <si>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</si>
  <si>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</si>
  <si>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</si>
  <si>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</si>
  <si>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</si>
  <si>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</si>
  <si>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</si>
  <si>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</si>
  <si>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</si>
  <si>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</si>
  <si>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</si>
  <si>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</si>
  <si>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</si>
  <si>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</si>
  <si>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</si>
  <si>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</si>
  <si>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</si>
  <si>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</si>
  <si>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</si>
  <si>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</si>
  <si>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</si>
  <si>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</si>
  <si>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</si>
  <si>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</si>
  <si>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</si>
  <si>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</si>
  <si>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</si>
  <si>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</si>
  <si>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</si>
  <si>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</si>
  <si>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</si>
  <si>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</si>
  <si>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</si>
  <si>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</si>
  <si>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</si>
  <si>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</si>
  <si>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</si>
  <si>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</si>
  <si>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</si>
  <si>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</si>
  <si>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</si>
  <si>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</si>
  <si>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</si>
  <si>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</si>
  <si>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</si>
  <si>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</si>
  <si>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</si>
  <si>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</si>
  <si>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</si>
  <si>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</si>
  <si>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</si>
  <si>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</si>
  <si>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</si>
  <si>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</si>
  <si>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</si>
  <si>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</si>
  <si>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</si>
  <si>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</si>
  <si>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</si>
  <si>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</si>
  <si>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</si>
  <si>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</si>
  <si>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</si>
  <si>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</si>
  <si>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</si>
  <si>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</si>
  <si>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</si>
  <si>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</si>
  <si>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</si>
  <si>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</si>
  <si>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</si>
  <si>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</si>
  <si>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</si>
  <si>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</si>
  <si>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</si>
  <si>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</si>
  <si>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</si>
  <si>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</si>
  <si>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</si>
  <si>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</si>
  <si>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</si>
  <si>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</si>
  <si>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</si>
  <si>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</si>
  <si>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</si>
  <si>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</si>
  <si>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</si>
  <si>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</si>
  <si>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</si>
  <si>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</si>
  <si>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</si>
  <si>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</si>
  <si>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</si>
  <si>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</si>
  <si>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</si>
  <si>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</si>
  <si>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</si>
  <si>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</si>
  <si>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</si>
  <si>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</si>
  <si>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</si>
  <si>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</si>
  <si>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</si>
  <si>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</si>
  <si>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</si>
  <si>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</si>
  <si>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</si>
  <si>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</si>
  <si>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</si>
  <si>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</si>
  <si>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</si>
  <si>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</si>
  <si>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</si>
  <si>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</si>
  <si>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</si>
  <si>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</si>
  <si>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</si>
  <si>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</si>
  <si>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</si>
  <si>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</si>
  <si>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</si>
  <si>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</si>
  <si>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</si>
  <si>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</si>
  <si>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</si>
  <si>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</si>
  <si>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</si>
  <si>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</si>
  <si>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</si>
  <si>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</si>
  <si>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</si>
  <si>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</si>
  <si>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</si>
  <si>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</si>
  <si>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</si>
  <si>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</si>
  <si>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</si>
  <si>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</si>
  <si>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</si>
  <si>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</si>
  <si>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</si>
  <si>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</si>
  <si>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</si>
  <si>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</si>
  <si>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</si>
  <si>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</si>
  <si>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</si>
  <si>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</si>
  <si>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</si>
  <si>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</si>
  <si>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</si>
  <si>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</si>
  <si>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</si>
  <si>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</si>
  <si>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</si>
  <si>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</si>
  <si>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</si>
  <si>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</si>
  <si>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</si>
  <si>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</si>
  <si>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</si>
  <si>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</si>
  <si>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</si>
  <si>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</si>
  <si>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</si>
  <si>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</si>
  <si>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</si>
  <si>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</si>
  <si>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</si>
  <si>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</si>
  <si>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</si>
  <si>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</si>
  <si>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</si>
  <si>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</si>
  <si>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</si>
  <si>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</si>
  <si>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</si>
  <si>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</si>
  <si>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</si>
  <si>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</si>
  <si>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</si>
  <si>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</si>
  <si>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</si>
  <si>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</si>
  <si>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</si>
  <si>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</si>
  <si>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</si>
  <si>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</si>
  <si>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</si>
  <si>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</si>
  <si>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</si>
  <si>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</si>
  <si>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</si>
  <si>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</si>
  <si>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</si>
  <si>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</si>
  <si>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</si>
  <si>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</si>
  <si>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</si>
  <si>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</si>
  <si>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</si>
  <si>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</si>
  <si>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</si>
  <si>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</si>
  <si>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</si>
  <si>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</si>
  <si>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</si>
  <si>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</si>
  <si>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</si>
  <si>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</si>
  <si>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</si>
  <si>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</si>
  <si>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</si>
  <si>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</si>
  <si>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</si>
  <si>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</si>
  <si>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</si>
  <si>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</si>
  <si>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</si>
  <si>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</si>
  <si>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</si>
  <si>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</si>
  <si>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</si>
  <si>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</si>
  <si>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</si>
  <si>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</si>
  <si>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</si>
  <si>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</si>
  <si>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</si>
  <si>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</si>
  <si>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</si>
  <si>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</si>
  <si>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</si>
  <si>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</si>
  <si>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</si>
  <si>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</si>
  <si>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</si>
  <si>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</si>
  <si>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</si>
  <si>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</si>
  <si>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</si>
  <si>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</si>
  <si>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</si>
  <si>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</si>
  <si>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</si>
  <si>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</si>
  <si>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</si>
  <si>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</si>
  <si>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</si>
  <si>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</si>
  <si>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</si>
  <si>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</si>
  <si>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</si>
  <si>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</si>
  <si>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</si>
  <si>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</si>
  <si>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</si>
  <si>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</si>
  <si>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</si>
  <si>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</si>
  <si>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</si>
  <si>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</si>
  <si>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</si>
  <si>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</si>
  <si>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</si>
  <si>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</si>
  <si>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</si>
  <si>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</si>
  <si>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</si>
  <si>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</si>
  <si>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</si>
  <si>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</si>
  <si>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</si>
  <si>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</si>
  <si>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</si>
  <si>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</si>
  <si>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</si>
  <si>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</si>
  <si>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</si>
  <si>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</si>
  <si>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</si>
  <si>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</si>
  <si>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</si>
  <si>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</si>
  <si>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</si>
  <si>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</si>
  <si>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</si>
  <si>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</si>
  <si>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</si>
  <si>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</si>
  <si>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</si>
  <si>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</si>
  <si>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</si>
  <si>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</si>
  <si>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</si>
  <si>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</si>
  <si>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</si>
  <si>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</si>
  <si>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</si>
  <si>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</si>
  <si>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</si>
  <si>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</si>
  <si>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</si>
  <si>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</si>
  <si>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</si>
  <si>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</si>
  <si>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</si>
  <si>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</si>
  <si>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</si>
  <si>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</si>
  <si>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</si>
  <si>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</si>
  <si>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</si>
  <si>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</si>
  <si>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</si>
  <si>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</si>
  <si>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</si>
  <si>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</si>
  <si>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</si>
  <si>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</si>
  <si>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</si>
  <si>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</si>
  <si>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</si>
  <si>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</si>
  <si>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</si>
  <si>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</si>
  <si>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</si>
  <si>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</si>
  <si>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</si>
  <si>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</si>
  <si>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</si>
  <si>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</si>
  <si>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</si>
  <si>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</si>
  <si>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</si>
  <si>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</si>
  <si>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</si>
  <si>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</si>
  <si>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</si>
  <si>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</si>
  <si>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</si>
  <si>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</si>
  <si>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</si>
  <si>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</si>
  <si>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</si>
  <si>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</si>
  <si>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</si>
  <si>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</si>
  <si>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</si>
  <si>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</si>
  <si>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</si>
  <si>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</si>
  <si>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</si>
  <si>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</si>
  <si>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</si>
  <si>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</si>
  <si>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</si>
  <si>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</si>
  <si>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</si>
  <si>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</si>
  <si>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</si>
  <si>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</si>
  <si>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</si>
  <si>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</si>
  <si>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</si>
  <si>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</si>
  <si>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</si>
  <si>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</si>
  <si>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</si>
  <si>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</si>
  <si>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</si>
  <si>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</si>
  <si>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</si>
  <si>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</si>
  <si>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</si>
  <si>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</si>
  <si>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</si>
  <si>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</si>
  <si>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</si>
  <si>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</si>
  <si>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</si>
  <si>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</si>
  <si>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</si>
  <si>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</si>
  <si>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</si>
  <si>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</si>
  <si>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</si>
  <si>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</si>
  <si>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</si>
  <si>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</si>
  <si>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</si>
  <si>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</si>
  <si>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</si>
  <si>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</si>
  <si>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</si>
  <si>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</si>
  <si>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</si>
  <si>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</si>
  <si>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</si>
  <si>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</si>
  <si>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</si>
  <si>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</si>
  <si>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</si>
  <si>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</si>
  <si>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</si>
  <si>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</si>
  <si>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</si>
  <si>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</si>
  <si>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</si>
  <si>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</si>
  <si>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</si>
  <si>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</si>
  <si>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</si>
  <si>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</si>
  <si>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</si>
  <si>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</si>
  <si>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</si>
  <si>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</si>
  <si>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</si>
  <si>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</si>
  <si>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</si>
  <si>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</si>
  <si>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</si>
  <si>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</si>
  <si>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</si>
  <si>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</si>
  <si>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</si>
  <si>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</si>
  <si>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</si>
  <si>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</si>
  <si>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</si>
  <si>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</si>
  <si>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</si>
  <si>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</si>
  <si>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</si>
  <si>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</si>
  <si>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</si>
  <si>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</si>
  <si>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</si>
  <si>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</si>
  <si>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</si>
  <si>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</si>
  <si>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</si>
  <si>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</si>
  <si>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</si>
  <si>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</si>
  <si>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</si>
  <si>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</si>
  <si>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</si>
  <si>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</si>
  <si>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</si>
  <si>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</si>
  <si>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</si>
  <si>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</si>
  <si>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</si>
  <si>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</si>
  <si>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</si>
  <si>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</si>
  <si>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</si>
  <si>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</si>
  <si>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</si>
  <si>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</si>
  <si>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</si>
  <si>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</si>
  <si>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</si>
  <si>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</si>
  <si>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</si>
  <si>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</si>
  <si>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</si>
  <si>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</si>
  <si>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</si>
  <si>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</si>
  <si>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</si>
  <si>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</si>
  <si>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</si>
  <si>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</si>
  <si>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</si>
  <si>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</si>
  <si>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</si>
  <si>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</si>
  <si>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</si>
  <si>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</si>
  <si>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</si>
  <si>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</si>
  <si>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</si>
  <si>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</si>
  <si>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</si>
  <si>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</si>
  <si>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</si>
  <si>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</si>
  <si>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</si>
  <si>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</si>
  <si>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</si>
  <si>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</si>
  <si>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</si>
  <si>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</si>
  <si>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</si>
  <si>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</si>
  <si>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</si>
  <si>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</si>
  <si>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</si>
  <si>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</si>
  <si>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</si>
  <si>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</si>
  <si>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</si>
  <si>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</si>
  <si>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</si>
  <si>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</si>
  <si>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</si>
  <si>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</si>
  <si>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</si>
  <si>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</si>
  <si>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</si>
  <si>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</si>
  <si>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</si>
  <si>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</si>
  <si>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</si>
  <si>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</si>
  <si>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</si>
  <si>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</si>
  <si>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</si>
  <si>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</si>
  <si>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</si>
  <si>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</si>
  <si>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</si>
  <si>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</si>
  <si>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</si>
  <si>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</si>
  <si>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</si>
  <si>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</si>
  <si>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</si>
  <si>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</si>
  <si>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</si>
  <si>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</si>
  <si>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</si>
  <si>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</si>
  <si>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</si>
  <si>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</si>
  <si>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</si>
  <si>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</si>
  <si>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</si>
  <si>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</si>
  <si>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</si>
  <si>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</si>
  <si>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</si>
  <si>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</si>
  <si>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</si>
  <si>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</si>
  <si>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</si>
  <si>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</si>
  <si>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</si>
  <si>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</si>
  <si>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</si>
  <si>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</si>
  <si>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</si>
  <si>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</si>
  <si>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</si>
  <si>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</si>
  <si>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</si>
  <si>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</si>
  <si>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</si>
  <si>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</si>
  <si>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</si>
  <si>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</si>
  <si>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</si>
  <si>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</si>
  <si>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</si>
  <si>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</si>
  <si>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</si>
  <si>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</si>
  <si>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</si>
  <si>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</si>
  <si>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</si>
  <si>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</si>
  <si>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</si>
  <si>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</si>
  <si>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</si>
  <si>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</si>
  <si>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</si>
  <si>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</si>
  <si>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</si>
  <si>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</si>
  <si>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</si>
  <si>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</si>
  <si>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</si>
  <si>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</si>
  <si>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</si>
  <si>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</si>
  <si>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</si>
  <si>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</si>
  <si>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</si>
  <si>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</si>
  <si>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</si>
  <si>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</si>
  <si>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</si>
  <si>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</si>
  <si>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</si>
  <si>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</si>
  <si>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</si>
  <si>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</si>
  <si>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</si>
  <si>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</si>
  <si>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</si>
  <si>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</si>
  <si>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</si>
  <si>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</si>
  <si>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</si>
  <si>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</si>
  <si>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</si>
  <si>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</si>
  <si>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</si>
  <si>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</si>
  <si>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</si>
  <si>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</si>
  <si>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</si>
  <si>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</si>
  <si>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</si>
  <si>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</si>
  <si>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</si>
  <si>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</si>
  <si>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</si>
  <si>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</si>
  <si>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</si>
  <si>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</si>
  <si>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</si>
  <si>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</si>
  <si>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</si>
  <si>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</si>
  <si>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</si>
  <si>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</si>
  <si>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</si>
  <si>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</si>
  <si>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</si>
  <si>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</si>
  <si>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</si>
  <si>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</si>
  <si>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</si>
  <si>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</si>
  <si>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</si>
  <si>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</si>
  <si>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</si>
  <si>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</si>
  <si>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</si>
  <si>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</si>
  <si>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</si>
  <si>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</si>
  <si>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</si>
  <si>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</si>
  <si>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</si>
  <si>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</si>
  <si>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</si>
  <si>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</si>
  <si>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</si>
  <si>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</si>
  <si>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</si>
  <si>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</si>
  <si>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</si>
  <si>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</si>
  <si>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</si>
  <si>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</si>
  <si>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</si>
  <si>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</si>
  <si>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</si>
  <si>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</si>
  <si>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</si>
  <si>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</si>
  <si>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</si>
  <si>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</si>
  <si>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</si>
  <si>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</si>
  <si>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</si>
  <si>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</si>
  <si>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</si>
  <si>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</si>
  <si>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</si>
  <si>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</si>
  <si>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</si>
  <si>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</si>
  <si>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</si>
  <si>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</si>
  <si>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</si>
  <si>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</si>
  <si>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</si>
  <si>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</si>
  <si>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</si>
  <si>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</si>
  <si>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</si>
  <si>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</si>
  <si>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</si>
  <si>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</si>
  <si>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</si>
  <si>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</si>
  <si>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</si>
  <si>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</si>
  <si>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</si>
  <si>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</si>
  <si>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</si>
  <si>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</si>
  <si>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</si>
  <si>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</si>
  <si>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</si>
  <si>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</si>
  <si>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</si>
  <si>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</si>
  <si>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</si>
  <si>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</si>
  <si>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</si>
  <si>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</si>
  <si>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</si>
  <si>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</si>
  <si>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</si>
  <si>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</si>
  <si>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</si>
  <si>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</si>
  <si>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</si>
  <si>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</si>
  <si>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</si>
  <si>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</si>
  <si>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</si>
  <si>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</si>
  <si>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</si>
  <si>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</si>
  <si>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</si>
  <si>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</si>
  <si>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</si>
  <si>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</si>
  <si>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</si>
  <si>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</si>
  <si>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</si>
  <si>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</si>
  <si>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</si>
  <si>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</si>
  <si>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</si>
  <si>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</si>
  <si>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</si>
  <si>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</si>
  <si>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</si>
  <si>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</si>
  <si>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</si>
  <si>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</si>
  <si>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</si>
  <si>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</si>
  <si>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</si>
  <si>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</si>
  <si>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</si>
  <si>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</si>
  <si>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</si>
  <si>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</si>
  <si>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</si>
  <si>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</si>
  <si>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</si>
  <si>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</si>
  <si>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</si>
  <si>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</si>
  <si>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</si>
  <si>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</si>
  <si>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</si>
  <si>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</si>
  <si>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</si>
  <si>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</si>
  <si>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</si>
  <si>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</si>
  <si>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</si>
  <si>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</si>
  <si>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</si>
  <si>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</si>
  <si>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</si>
  <si>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</si>
  <si>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</si>
  <si>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</si>
  <si>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</si>
  <si>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</si>
  <si>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</si>
  <si>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</si>
  <si>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</si>
  <si>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</si>
  <si>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</si>
  <si>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</si>
  <si>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</si>
  <si>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</si>
  <si>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</si>
  <si>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</si>
  <si>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</si>
  <si>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</si>
  <si>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</si>
  <si>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</si>
  <si>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</si>
  <si>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</si>
  <si>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</si>
  <si>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</si>
  <si>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</si>
  <si>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</si>
  <si>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</si>
  <si>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</si>
  <si>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</si>
  <si>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</si>
  <si>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</si>
  <si>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</si>
  <si>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</si>
  <si>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</si>
  <si>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</si>
  <si>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</si>
  <si>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</si>
  <si>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</si>
  <si>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</si>
  <si>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</si>
  <si>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</si>
  <si>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</si>
  <si>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</si>
  <si>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</si>
  <si>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</si>
  <si>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</si>
  <si>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</si>
  <si>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</si>
  <si>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</si>
  <si>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</si>
  <si>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</si>
  <si>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</si>
  <si>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</si>
  <si>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</si>
  <si>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</si>
  <si>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</si>
  <si>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</si>
  <si>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</si>
  <si>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</si>
  <si>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</si>
  <si>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</si>
  <si>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</si>
  <si>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</si>
  <si>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</si>
  <si>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</si>
  <si>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</si>
  <si>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</si>
  <si>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</si>
  <si>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</si>
  <si>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</si>
  <si>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</si>
  <si>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</si>
  <si>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</si>
  <si>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</si>
  <si>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</si>
  <si>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</si>
  <si>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</si>
  <si>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</si>
  <si>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</si>
  <si>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</si>
  <si>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</si>
  <si>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</si>
  <si>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</si>
  <si>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</si>
  <si>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</si>
  <si>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</si>
  <si>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</si>
  <si>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</si>
  <si>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</si>
  <si>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</si>
  <si>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</si>
  <si>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</si>
  <si>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</si>
  <si>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</si>
  <si>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</si>
  <si>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</si>
  <si>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</si>
  <si>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</si>
  <si>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</si>
  <si>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</si>
  <si>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</si>
  <si>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</si>
  <si>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</si>
  <si>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</si>
  <si>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</si>
  <si>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</si>
  <si>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</si>
  <si>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</si>
  <si>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</si>
  <si>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</si>
  <si>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</si>
  <si>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</si>
  <si>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</si>
  <si>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</si>
  <si>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</si>
  <si>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</si>
  <si>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</si>
  <si>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</si>
  <si>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</si>
  <si>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</si>
  <si>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</si>
  <si>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</si>
  <si>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</si>
  <si>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</si>
  <si>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</si>
  <si>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</si>
  <si>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</si>
  <si>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</si>
  <si>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</si>
  <si>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</si>
  <si>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</si>
  <si>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</si>
  <si>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</si>
  <si>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</si>
  <si>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</si>
  <si>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</si>
  <si>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</si>
  <si>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</si>
  <si>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</si>
  <si>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</si>
  <si>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</si>
  <si>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</si>
  <si>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</si>
  <si>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</si>
  <si>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</si>
  <si>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</si>
  <si>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</si>
  <si>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</si>
  <si>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</si>
  <si>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</si>
  <si>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</si>
  <si>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</si>
  <si>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</si>
  <si>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</si>
  <si>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</si>
  <si>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</si>
  <si>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</si>
  <si>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</si>
  <si>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</si>
  <si>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</si>
  <si>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</si>
  <si>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</si>
  <si>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</si>
  <si>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</si>
  <si>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</si>
  <si>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</si>
  <si>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</si>
  <si>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</si>
  <si>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</si>
  <si>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</si>
  <si>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</si>
  <si>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</si>
  <si>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</si>
  <si>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</si>
  <si>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</si>
  <si>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</si>
  <si>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</si>
  <si>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</si>
  <si>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</si>
  <si>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</si>
  <si>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</si>
  <si>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</si>
  <si>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</si>
  <si>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</si>
  <si>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</si>
  <si>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</si>
  <si>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</si>
  <si>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</si>
  <si>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</si>
  <si>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</si>
  <si>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</si>
  <si>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</si>
  <si>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</si>
  <si>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</si>
  <si>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</si>
  <si>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</si>
  <si>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</si>
  <si>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</si>
  <si>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</si>
  <si>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</si>
  <si>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</si>
  <si>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</si>
  <si>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</si>
  <si>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</si>
  <si>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</si>
  <si>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</si>
  <si>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</si>
  <si>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</si>
  <si>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</si>
  <si>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</si>
  <si>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</si>
  <si>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</si>
  <si>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</si>
  <si>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</si>
  <si>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</si>
  <si>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</si>
  <si>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</si>
  <si>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</si>
  <si>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</si>
  <si>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</si>
  <si>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</si>
  <si>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</si>
  <si>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</si>
  <si>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</si>
  <si>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</si>
  <si>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</si>
  <si>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</si>
  <si>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</si>
  <si>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</si>
  <si>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</si>
  <si>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</si>
  <si>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</si>
  <si>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</si>
  <si>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</si>
  <si>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</si>
  <si>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</si>
  <si>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</si>
  <si>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</si>
  <si>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</si>
  <si>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</si>
  <si>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</si>
  <si>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</si>
  <si>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</si>
  <si>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</si>
  <si>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</si>
  <si>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</si>
  <si>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</si>
  <si>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</si>
  <si>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</si>
  <si>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</si>
  <si>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</si>
  <si>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</si>
  <si>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</si>
  <si>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</si>
  <si>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</si>
  <si>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</si>
  <si>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</si>
  <si>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</si>
  <si>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</si>
  <si>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</si>
  <si>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</si>
  <si>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</si>
  <si>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</si>
  <si>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</si>
  <si>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</si>
  <si>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</si>
  <si>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</si>
  <si>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</si>
  <si>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</si>
  <si>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</si>
  <si>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</si>
  <si>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</si>
  <si>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</si>
  <si>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</si>
  <si>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</si>
  <si>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</si>
  <si>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</si>
  <si>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</si>
  <si>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</si>
  <si>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</si>
  <si>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</si>
  <si>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</si>
  <si>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</si>
  <si>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</si>
  <si>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</si>
  <si>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</si>
  <si>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</si>
  <si>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</si>
  <si>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</si>
  <si>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</si>
  <si>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</si>
  <si>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</si>
  <si>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</si>
  <si>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</si>
  <si>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</si>
  <si>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</si>
  <si>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</si>
  <si>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</si>
  <si>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</si>
  <si>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</si>
  <si>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</si>
  <si>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</si>
  <si>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</si>
  <si>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</si>
  <si>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</si>
  <si>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</si>
  <si>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</si>
  <si>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</si>
  <si>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</si>
  <si>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</si>
  <si>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</si>
  <si>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</si>
  <si>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</si>
  <si>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</si>
  <si>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</si>
  <si>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</si>
  <si>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</si>
  <si>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</si>
  <si>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</si>
  <si>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</si>
  <si>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</si>
  <si>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</si>
  <si>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</si>
  <si>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</si>
  <si>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</si>
  <si>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</si>
  <si>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</si>
  <si>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</si>
  <si>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</si>
  <si>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</si>
  <si>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</si>
  <si>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</si>
  <si>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</si>
  <si>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</si>
  <si>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</si>
  <si>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</si>
  <si>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</si>
  <si>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</si>
  <si>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</si>
  <si>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</si>
  <si>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</si>
  <si>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</si>
  <si>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</si>
  <si>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</si>
  <si>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</si>
  <si>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</si>
  <si>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</si>
  <si>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</si>
  <si>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</si>
  <si>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</si>
  <si>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</si>
  <si>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</si>
  <si>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</si>
  <si>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</si>
  <si>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</si>
  <si>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</si>
  <si>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</si>
  <si>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</si>
  <si>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</si>
  <si>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</si>
  <si>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</si>
  <si>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</si>
  <si>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</si>
  <si>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</si>
  <si>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</si>
  <si>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</si>
  <si>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</si>
  <si>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</si>
  <si>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</si>
  <si>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</si>
  <si>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</si>
  <si>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</si>
  <si>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</si>
  <si>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</si>
  <si>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</si>
  <si>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</si>
  <si>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</si>
  <si>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</si>
  <si>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</si>
  <si>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</si>
  <si>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</si>
  <si>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</si>
  <si>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</si>
  <si>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</si>
  <si>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</si>
  <si>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</si>
  <si>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</si>
  <si>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</si>
  <si>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</si>
  <si>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</si>
  <si>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</si>
  <si>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</si>
  <si>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</si>
  <si>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</si>
  <si>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</si>
  <si>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</si>
  <si>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</si>
  <si>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</si>
  <si>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</si>
  <si>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</si>
  <si>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</si>
  <si>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</si>
  <si>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</si>
  <si>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</si>
  <si>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</si>
  <si>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</si>
  <si>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</si>
  <si>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</si>
  <si>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</si>
  <si>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</si>
  <si>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</si>
  <si>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</si>
  <si>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</si>
  <si>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</si>
  <si>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</si>
  <si>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</si>
  <si>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</si>
  <si>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</si>
  <si>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</si>
  <si>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</si>
  <si>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</si>
  <si>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</si>
  <si>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</si>
  <si>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</si>
  <si>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</si>
  <si>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</si>
  <si>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</si>
  <si>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</si>
  <si>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</si>
  <si>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</si>
  <si>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</si>
  <si>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</si>
  <si>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</si>
  <si>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</si>
  <si>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</si>
  <si>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</si>
  <si>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</si>
  <si>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</si>
  <si>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</si>
  <si>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</si>
  <si>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</si>
  <si>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</si>
  <si>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</si>
  <si>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</si>
  <si>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</si>
  <si>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</si>
  <si>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</si>
  <si>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</si>
  <si>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</si>
  <si>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</si>
  <si>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</si>
  <si>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</si>
  <si>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</si>
  <si>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</si>
  <si>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</si>
  <si>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</si>
  <si>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</si>
  <si>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</si>
  <si>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</si>
  <si>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</si>
  <si>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</si>
  <si>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</si>
  <si>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</si>
  <si>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</si>
  <si>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</si>
  <si>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</si>
  <si>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</si>
  <si>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</si>
  <si>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</si>
  <si>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</si>
  <si>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</si>
  <si>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</si>
  <si>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</si>
  <si>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</si>
  <si>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</si>
  <si>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</si>
  <si>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</si>
  <si>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</si>
  <si>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</si>
  <si>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</si>
  <si>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</si>
  <si>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</si>
  <si>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</si>
  <si>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</si>
  <si>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</si>
  <si>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</si>
  <si>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</si>
  <si>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</si>
  <si>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</si>
  <si>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</si>
  <si>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</si>
  <si>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</si>
  <si>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</si>
  <si>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</si>
  <si>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</si>
  <si>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</si>
  <si>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</si>
  <si>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</si>
  <si>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</si>
  <si>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</si>
  <si>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</si>
  <si>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</si>
  <si>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</si>
  <si>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</si>
  <si>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</si>
  <si>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</si>
  <si>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</si>
  <si>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</si>
  <si>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</si>
  <si>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</si>
  <si>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</si>
  <si>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</si>
  <si>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</si>
  <si>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</si>
  <si>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</si>
  <si>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</si>
  <si>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</si>
  <si>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</si>
  <si>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</si>
  <si>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</si>
  <si>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</si>
  <si>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</si>
  <si>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</si>
  <si>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</si>
  <si>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</si>
  <si>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</si>
  <si>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</si>
  <si>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</si>
  <si>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</si>
  <si>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</si>
  <si>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</si>
  <si>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</si>
  <si>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</si>
  <si>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</si>
  <si>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</si>
  <si>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</si>
  <si>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</si>
  <si>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</si>
  <si>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</si>
  <si>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</si>
  <si>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</si>
  <si>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</si>
  <si>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</si>
  <si>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</si>
  <si>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</si>
  <si>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</si>
  <si>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</si>
  <si>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</si>
  <si>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</si>
  <si>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</si>
  <si>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</si>
  <si>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</si>
  <si>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</si>
  <si>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</si>
  <si>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</si>
  <si>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</si>
  <si>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</si>
  <si>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</si>
  <si>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</si>
  <si>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</si>
  <si>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</si>
  <si>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</si>
  <si>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</si>
  <si>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</si>
  <si>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</si>
  <si>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</si>
  <si>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</si>
  <si>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</si>
  <si>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</si>
  <si>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</si>
  <si>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</si>
  <si>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</si>
  <si>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</si>
  <si>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</si>
  <si>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</si>
  <si>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</si>
  <si>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</si>
  <si>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</si>
  <si>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</si>
  <si>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</si>
  <si>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</si>
  <si>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</si>
  <si>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</si>
  <si>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</si>
  <si>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</si>
  <si>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</si>
  <si>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</si>
  <si>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</si>
  <si>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</si>
  <si>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</si>
  <si>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</si>
  <si>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</si>
  <si>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</si>
  <si>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</si>
  <si>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</si>
  <si>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</si>
  <si>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</si>
  <si>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</si>
  <si>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</si>
  <si>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</si>
  <si>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</si>
  <si>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</si>
  <si>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</si>
  <si>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</si>
  <si>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</si>
  <si>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</si>
  <si>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</si>
  <si>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</si>
  <si>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</si>
  <si>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</si>
  <si>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</si>
  <si>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</si>
  <si>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</si>
  <si>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</si>
  <si>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</si>
  <si>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</si>
  <si>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</si>
  <si>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</si>
  <si>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</si>
  <si>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</si>
  <si>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</si>
  <si>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</si>
  <si>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</si>
  <si>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</si>
  <si>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</si>
  <si>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</si>
  <si>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</si>
  <si>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</si>
  <si>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</si>
  <si>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</si>
  <si>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</si>
  <si>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</si>
  <si>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</si>
  <si>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</si>
  <si>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</si>
  <si>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</si>
  <si>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</si>
  <si>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</si>
  <si>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</si>
  <si>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</si>
  <si>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</si>
  <si>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</si>
  <si>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</si>
  <si>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</si>
  <si>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</si>
  <si>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</si>
  <si>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</si>
  <si>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</si>
  <si>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</si>
  <si>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</si>
  <si>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</si>
  <si>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</si>
  <si>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</si>
  <si>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</si>
  <si>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</si>
  <si>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</si>
  <si>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</si>
  <si>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</si>
  <si>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</si>
  <si>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</si>
  <si>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</si>
  <si>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</si>
  <si>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</si>
  <si>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</si>
  <si>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</si>
  <si>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</si>
  <si>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</si>
  <si>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</si>
  <si>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</si>
  <si>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</si>
  <si>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</si>
  <si>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</si>
  <si>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</si>
  <si>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</si>
  <si>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</si>
  <si>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</si>
  <si>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</si>
  <si>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</si>
  <si>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</si>
  <si>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</si>
  <si>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</si>
  <si>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</si>
  <si>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</si>
  <si>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</si>
  <si>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</si>
  <si>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</si>
  <si>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</si>
  <si>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</si>
  <si>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</si>
  <si>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</si>
  <si>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</si>
  <si>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</si>
  <si>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</si>
  <si>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</si>
  <si>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</si>
  <si>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</si>
  <si>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</si>
  <si>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</si>
  <si>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</si>
  <si>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</si>
  <si>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</si>
  <si>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</si>
  <si>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</si>
  <si>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</si>
  <si>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</si>
  <si>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</si>
  <si>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</si>
  <si>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</si>
  <si>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</si>
  <si>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</si>
  <si>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</si>
  <si>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</si>
  <si>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</si>
  <si>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</si>
  <si>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</si>
  <si>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</si>
  <si>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</si>
  <si>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</si>
  <si>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</si>
  <si>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</si>
  <si>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</si>
  <si>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</si>
  <si>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</si>
  <si>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</si>
  <si>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</si>
  <si>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</si>
  <si>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</si>
  <si>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</si>
  <si>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</si>
  <si>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</si>
  <si>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</si>
  <si>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</si>
  <si>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</si>
  <si>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</si>
  <si>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</si>
  <si>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</si>
  <si>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</si>
  <si>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</si>
  <si>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</si>
  <si>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</si>
  <si>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</si>
  <si>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</si>
  <si>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</si>
  <si>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</si>
  <si>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</si>
  <si>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</si>
  <si>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</si>
  <si>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</si>
  <si>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</si>
  <si>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</si>
  <si>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</si>
  <si>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</si>
  <si>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</si>
  <si>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</si>
  <si>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</si>
  <si>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</si>
  <si>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</si>
  <si>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</si>
  <si>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</si>
  <si>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</si>
  <si>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</si>
  <si>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</si>
  <si>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</si>
  <si>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</si>
  <si>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</si>
  <si>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</si>
  <si>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</si>
  <si>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</si>
  <si>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</si>
  <si>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</si>
  <si>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</si>
  <si>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</si>
  <si>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</si>
  <si>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</si>
  <si>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</si>
  <si>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</si>
  <si>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</si>
  <si>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</si>
  <si>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</si>
  <si>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</si>
  <si>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</si>
  <si>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</si>
  <si>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</si>
  <si>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</si>
  <si>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</si>
  <si>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</si>
  <si>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</si>
  <si>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</si>
  <si>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</si>
  <si>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</si>
  <si>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</si>
  <si>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</si>
  <si>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</si>
  <si>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</si>
  <si>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</si>
  <si>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</si>
  <si>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</si>
  <si>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</si>
  <si>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</si>
  <si>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</si>
  <si>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</si>
  <si>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</si>
  <si>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</si>
  <si>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</si>
  <si>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</si>
  <si>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</si>
  <si>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</si>
  <si>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</si>
  <si>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</si>
  <si>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</si>
  <si>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</si>
  <si>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</si>
  <si>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</si>
  <si>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</si>
  <si>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</si>
  <si>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</si>
  <si>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</si>
  <si>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</si>
  <si>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</si>
  <si>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</si>
  <si>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</si>
  <si>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</si>
  <si>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</si>
  <si>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</si>
  <si>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</si>
  <si>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</si>
  <si>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</si>
  <si>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</si>
  <si>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</si>
  <si>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</si>
  <si>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</si>
  <si>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</si>
  <si>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</si>
  <si>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</si>
  <si>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</si>
  <si>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</si>
  <si>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</si>
  <si>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</si>
  <si>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</si>
  <si>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</si>
  <si>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</si>
  <si>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</si>
  <si>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</si>
  <si>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</si>
  <si>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</si>
  <si>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</si>
  <si>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</si>
  <si>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</si>
  <si>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</si>
  <si>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</si>
  <si>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</si>
  <si>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</si>
  <si>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</si>
  <si>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</si>
  <si>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</si>
  <si>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</si>
  <si>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</si>
  <si>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</si>
  <si>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</si>
  <si>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</si>
  <si>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</si>
  <si>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</si>
  <si>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</si>
  <si>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</si>
  <si>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</si>
  <si>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</si>
  <si>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</si>
  <si>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</si>
  <si>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</si>
  <si>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</si>
  <si>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</si>
  <si>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</si>
  <si>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</si>
  <si>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</si>
  <si>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</si>
  <si>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</si>
  <si>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</si>
  <si>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</si>
  <si>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</si>
  <si>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</si>
  <si>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</si>
  <si>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</si>
  <si>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</si>
  <si>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</si>
  <si>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</si>
  <si>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</si>
  <si>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</si>
  <si>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</si>
  <si>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</si>
  <si>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</si>
  <si>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</si>
  <si>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</si>
  <si>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</si>
  <si>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</si>
  <si>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</si>
  <si>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</si>
  <si>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</si>
  <si>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</si>
  <si>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</si>
  <si>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</si>
  <si>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</si>
  <si>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</si>
  <si>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</si>
  <si>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</si>
  <si>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</si>
  <si>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</si>
  <si>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</si>
  <si>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</si>
  <si>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</si>
  <si>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</si>
  <si>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</si>
  <si>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</si>
  <si>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</si>
  <si>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</si>
  <si>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</si>
  <si>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</si>
  <si>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</si>
  <si>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</si>
  <si>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</si>
  <si>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</si>
  <si>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</si>
  <si>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</si>
  <si>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</si>
  <si>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</si>
  <si>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</si>
  <si>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</si>
  <si>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</si>
  <si>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</si>
  <si>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</si>
  <si>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</si>
  <si>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</si>
  <si>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</si>
  <si>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</si>
  <si>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</si>
  <si>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</si>
  <si>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</si>
  <si>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</si>
  <si>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</si>
  <si>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</si>
  <si>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</si>
  <si>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</si>
  <si>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</si>
  <si>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</si>
  <si>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</si>
  <si>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</si>
  <si>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</si>
  <si>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</si>
  <si>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</si>
  <si>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</si>
  <si>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</si>
  <si>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</si>
  <si>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</si>
  <si>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</si>
  <si>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</si>
  <si>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</si>
  <si>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</si>
  <si>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</si>
  <si>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</si>
  <si>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</si>
  <si>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</si>
  <si>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</si>
  <si>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</si>
  <si>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</si>
  <si>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</si>
  <si>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</si>
  <si>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</si>
  <si>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</si>
  <si>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</si>
  <si>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</si>
  <si>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</si>
  <si>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</si>
  <si>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</si>
  <si>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</si>
  <si>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</si>
  <si>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</si>
  <si>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</si>
  <si>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</si>
  <si>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</si>
  <si>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</si>
  <si>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</si>
  <si>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</si>
  <si>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</si>
  <si>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</si>
  <si>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</si>
  <si>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</si>
  <si>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</si>
  <si>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</si>
  <si>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</si>
  <si>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</si>
  <si>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</si>
  <si>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</si>
  <si>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</si>
  <si>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</si>
  <si>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</si>
  <si>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</si>
  <si>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</si>
  <si>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</si>
  <si>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</si>
  <si>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</si>
  <si>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</si>
  <si>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</si>
  <si>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</si>
  <si>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</si>
  <si>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</si>
  <si>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</si>
  <si>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</si>
  <si>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</si>
  <si>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</si>
  <si>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</si>
  <si>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</si>
  <si>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</si>
  <si>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</si>
  <si>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</si>
  <si>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</si>
  <si>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</si>
  <si>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</si>
  <si>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</si>
  <si>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</si>
  <si>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</si>
  <si>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</si>
  <si>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</si>
  <si>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</si>
  <si>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</si>
  <si>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</si>
  <si>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</si>
  <si>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</si>
  <si>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</si>
  <si>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</si>
  <si>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</si>
  <si>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</si>
  <si>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</si>
  <si>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</si>
  <si>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</si>
  <si>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</si>
  <si>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</si>
  <si>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</si>
  <si>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</si>
  <si>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</si>
  <si>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</si>
  <si>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</si>
  <si>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</si>
  <si>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</si>
  <si>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</si>
  <si>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</si>
  <si>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</si>
  <si>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</si>
  <si>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</si>
  <si>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</si>
  <si>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</si>
  <si>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</si>
  <si>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</si>
  <si>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</si>
  <si>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</si>
  <si>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</si>
  <si>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</si>
  <si>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</si>
  <si>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</si>
  <si>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</si>
  <si>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</si>
  <si>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</si>
  <si>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</si>
  <si>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</si>
  <si>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</si>
  <si>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</si>
  <si>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</si>
  <si>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</si>
  <si>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</si>
  <si>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</si>
  <si>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</si>
  <si>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</si>
  <si>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</si>
  <si>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</si>
  <si>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</si>
  <si>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</si>
  <si>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</si>
  <si>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</si>
  <si>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</si>
  <si>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</si>
  <si>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</si>
  <si>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</si>
  <si>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</si>
  <si>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</si>
  <si>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</si>
  <si>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</si>
  <si>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</si>
  <si>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</si>
  <si>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</si>
  <si>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</si>
  <si>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</si>
  <si>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</si>
  <si>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</si>
  <si>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</si>
  <si>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</si>
  <si>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</si>
  <si>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</si>
  <si>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</si>
  <si>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</si>
  <si>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</si>
  <si>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</si>
  <si>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</si>
  <si>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</si>
  <si>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</si>
  <si>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</si>
  <si>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</si>
  <si>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</si>
  <si>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</si>
  <si>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</si>
  <si>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</si>
  <si>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</si>
  <si>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</si>
  <si>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</si>
  <si>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</si>
  <si>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</si>
  <si>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</si>
  <si>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</si>
  <si>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</si>
  <si>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</si>
  <si>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</si>
  <si>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</si>
  <si>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</si>
  <si>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</si>
  <si>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</si>
  <si>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</si>
  <si>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</si>
  <si>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</si>
  <si>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</si>
  <si>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</si>
  <si>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</si>
  <si>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</si>
  <si>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</si>
  <si>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</si>
  <si>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</si>
  <si>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</si>
  <si>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</si>
  <si>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</si>
  <si>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</si>
  <si>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</si>
  <si>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</si>
  <si>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</si>
  <si>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</si>
  <si>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</si>
  <si>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</si>
  <si>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</si>
  <si>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</si>
  <si>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</si>
  <si>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</si>
  <si>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</si>
  <si>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</si>
  <si>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</si>
  <si>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</si>
  <si>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</si>
  <si>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</si>
  <si>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</si>
  <si>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</si>
  <si>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</si>
  <si>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</si>
  <si>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</si>
  <si>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</si>
  <si>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</si>
  <si>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</si>
  <si>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</si>
  <si>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</si>
  <si>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</si>
  <si>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</si>
  <si>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</si>
  <si>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</si>
  <si>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</si>
  <si>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</si>
  <si>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</si>
  <si>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</si>
  <si>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</si>
  <si>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</si>
  <si>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</si>
  <si>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</si>
  <si>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</si>
  <si>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</si>
  <si>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</si>
  <si>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</si>
  <si>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</si>
  <si>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</si>
  <si>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</si>
  <si>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</si>
  <si>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</si>
  <si>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</si>
  <si>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</si>
  <si>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</si>
  <si>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</si>
  <si>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</si>
  <si>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</si>
  <si>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</si>
  <si>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</si>
  <si>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</si>
  <si>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</si>
  <si>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</si>
  <si>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</si>
  <si>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</si>
  <si>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</si>
  <si>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</si>
  <si>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</si>
  <si>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</si>
  <si>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</si>
  <si>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</si>
  <si>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</si>
  <si>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</si>
  <si>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</si>
  <si>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</si>
  <si>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</si>
  <si>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</si>
  <si>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</si>
  <si>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</si>
  <si>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</si>
  <si>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</si>
  <si>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</si>
  <si>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</si>
  <si>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</si>
  <si>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</si>
  <si>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</si>
  <si>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</si>
  <si>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</si>
  <si>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</si>
  <si>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</si>
  <si>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</si>
  <si>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</si>
  <si>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</si>
  <si>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</si>
  <si>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</si>
  <si>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</si>
  <si>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</si>
  <si>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</si>
  <si>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</si>
  <si>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</si>
  <si>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</si>
  <si>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</si>
  <si>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</si>
  <si>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</si>
  <si>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</si>
  <si>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</si>
  <si>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</si>
  <si>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</si>
  <si>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</si>
  <si>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</si>
  <si>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</si>
  <si>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</si>
  <si>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</si>
  <si>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</si>
  <si>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</si>
  <si>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</si>
  <si>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</si>
  <si>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</si>
  <si>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</si>
  <si>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</si>
  <si>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</si>
  <si>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</si>
  <si>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</si>
  <si>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</si>
  <si>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</si>
  <si>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</si>
  <si>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</si>
  <si>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</si>
  <si>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</si>
  <si>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</si>
  <si>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</si>
  <si>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</si>
  <si>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</si>
  <si>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</si>
  <si>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</si>
  <si>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</si>
  <si>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</si>
  <si>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</si>
  <si>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</si>
  <si>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</si>
  <si>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</si>
  <si>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</si>
  <si>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</si>
  <si>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</si>
  <si>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</si>
  <si>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</si>
  <si>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</si>
  <si>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</si>
  <si>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</si>
  <si>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</si>
  <si>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</si>
  <si>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</si>
  <si>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</si>
  <si>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</si>
  <si>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</si>
  <si>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</si>
  <si>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</si>
  <si>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</si>
  <si>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</si>
  <si>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</si>
  <si>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</si>
  <si>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</si>
  <si>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</si>
  <si>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</si>
  <si>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</si>
  <si>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</si>
  <si>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</si>
  <si>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</si>
  <si>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</si>
  <si>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</si>
  <si>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</si>
  <si>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</si>
  <si>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</si>
  <si>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</si>
  <si>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</si>
  <si>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</si>
  <si>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</si>
  <si>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</si>
  <si>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</si>
  <si>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</si>
  <si>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</si>
  <si>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</si>
  <si>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</si>
  <si>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</si>
  <si>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</si>
  <si>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</si>
  <si>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</si>
  <si>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</si>
  <si>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</si>
  <si>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</si>
  <si>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</si>
  <si>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</si>
  <si>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</si>
  <si>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</si>
  <si>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</si>
  <si>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</si>
  <si>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</si>
  <si>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</si>
  <si>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</si>
  <si>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</si>
  <si>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</si>
  <si>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</si>
  <si>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</si>
  <si>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</si>
  <si>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</si>
  <si>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</si>
  <si>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</si>
  <si>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</si>
  <si>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</si>
  <si>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</si>
  <si>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</si>
  <si>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</si>
  <si>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</si>
  <si>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</si>
  <si>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</si>
  <si>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</si>
  <si>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</si>
  <si>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</si>
  <si>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</si>
  <si>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</si>
  <si>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</si>
  <si>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</si>
  <si>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</si>
  <si>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</si>
  <si>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</si>
  <si>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</si>
  <si>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</si>
  <si>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</si>
  <si>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</si>
  <si>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</si>
  <si>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</si>
  <si>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</si>
  <si>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</si>
  <si>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</si>
  <si>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</si>
  <si>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</si>
  <si>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</si>
  <si>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</si>
  <si>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</si>
  <si>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</si>
  <si>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</si>
  <si>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</si>
  <si>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</si>
  <si>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</si>
  <si>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</si>
  <si>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</si>
  <si>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</si>
  <si>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</si>
  <si>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</si>
  <si>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</si>
  <si>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</si>
  <si>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</si>
  <si>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</si>
  <si>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</si>
  <si>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</si>
  <si>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</si>
  <si>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</si>
  <si>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</si>
  <si>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</si>
  <si>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</si>
  <si>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</si>
  <si>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</si>
  <si>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</si>
  <si>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</si>
  <si>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</si>
  <si>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</si>
  <si>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</si>
  <si>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</si>
  <si>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</si>
  <si>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</si>
  <si>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</si>
  <si>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</si>
  <si>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</si>
  <si>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</si>
  <si>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</si>
  <si>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</si>
  <si>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</si>
  <si>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</si>
  <si>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</si>
  <si>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</si>
  <si>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</si>
  <si>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</si>
  <si>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</si>
  <si>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</si>
  <si>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</si>
  <si>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</si>
  <si>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</si>
  <si>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</si>
  <si>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</si>
  <si>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</si>
  <si>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</si>
  <si>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</si>
  <si>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</si>
  <si>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</si>
  <si>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</si>
  <si>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</si>
  <si>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</si>
  <si>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</si>
  <si>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</si>
  <si>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</si>
  <si>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</si>
  <si>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</si>
  <si>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</si>
  <si>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</si>
  <si>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</si>
  <si>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</si>
  <si>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</si>
  <si>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</si>
  <si>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</si>
  <si>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</si>
  <si>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</si>
  <si>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</si>
  <si>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</si>
  <si>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</si>
  <si>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</si>
  <si>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</si>
  <si>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</si>
  <si>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</si>
  <si>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</si>
  <si>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</si>
  <si>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</si>
  <si>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</si>
  <si>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</si>
  <si>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</si>
  <si>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</si>
  <si>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</si>
  <si>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</si>
  <si>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</si>
  <si>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</si>
  <si>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</si>
  <si>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</si>
  <si>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</si>
  <si>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</si>
  <si>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</si>
  <si>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</si>
  <si>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</si>
  <si>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</si>
  <si>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</si>
  <si>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</si>
  <si>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</si>
  <si>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</si>
  <si>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</si>
  <si>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</si>
  <si>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</si>
  <si>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</si>
  <si>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</si>
  <si>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</si>
  <si>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</si>
  <si>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</si>
  <si>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</si>
  <si>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</si>
  <si>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</si>
  <si>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</si>
  <si>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</si>
  <si>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</si>
  <si>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</si>
  <si>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</si>
  <si>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</si>
  <si>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</si>
  <si>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</si>
  <si>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</si>
  <si>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</si>
  <si>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</si>
  <si>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</si>
  <si>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</si>
  <si>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</si>
  <si>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</si>
  <si>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</si>
  <si>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</si>
  <si>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</si>
  <si>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</si>
  <si>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</si>
  <si>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</si>
  <si>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</si>
  <si>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</si>
  <si>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</si>
  <si>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</si>
  <si>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</si>
  <si>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</si>
  <si>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</si>
  <si>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</si>
  <si>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</si>
  <si>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</si>
  <si>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</si>
  <si>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</si>
  <si>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</si>
  <si>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</si>
  <si>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</si>
  <si>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</si>
  <si>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</si>
  <si>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</si>
  <si>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</si>
  <si>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</si>
  <si>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</si>
  <si>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</si>
  <si>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</si>
  <si>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</si>
  <si>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</si>
  <si>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</si>
  <si>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</si>
  <si>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</si>
  <si>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</si>
  <si>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</si>
  <si>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</si>
  <si>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</si>
  <si>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</si>
  <si>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</si>
  <si>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</si>
  <si>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</si>
  <si>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</si>
  <si>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</si>
  <si>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</si>
  <si>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</si>
  <si>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</si>
  <si>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</si>
  <si>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</si>
  <si>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</si>
  <si>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</si>
  <si>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</si>
  <si>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</si>
  <si>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</si>
  <si>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</si>
  <si>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</si>
  <si>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</si>
  <si>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</si>
  <si>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</si>
  <si>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</si>
  <si>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</si>
  <si>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</si>
  <si>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</si>
  <si>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</si>
  <si>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</si>
  <si>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</si>
  <si>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</si>
  <si>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</si>
  <si>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</si>
  <si>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</si>
  <si>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</si>
  <si>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</si>
  <si>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</si>
  <si>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</si>
  <si>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</si>
  <si>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</si>
  <si>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</si>
  <si>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</si>
  <si>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</si>
  <si>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</si>
  <si>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</si>
  <si>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</si>
  <si>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</si>
  <si>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</si>
  <si>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</si>
  <si>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</si>
  <si>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</si>
  <si>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</si>
  <si>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</si>
  <si>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</si>
  <si>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</si>
  <si>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</si>
  <si>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</si>
  <si>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</si>
  <si>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</si>
  <si>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</si>
  <si>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</si>
  <si>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</si>
  <si>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</si>
  <si>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</si>
  <si>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</si>
  <si>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</si>
  <si>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</si>
  <si>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</si>
  <si>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</si>
  <si>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</si>
  <si>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</si>
  <si>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</si>
  <si>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</si>
  <si>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</si>
  <si>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</si>
  <si>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</si>
  <si>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</si>
  <si>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</si>
  <si>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</si>
  <si>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</si>
  <si>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</si>
  <si>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</si>
  <si>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</si>
  <si>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</si>
  <si>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</si>
  <si>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</si>
  <si>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</si>
  <si>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</si>
  <si>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</si>
  <si>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</si>
  <si>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</si>
  <si>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</si>
  <si>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</si>
  <si>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</si>
  <si>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</si>
  <si>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</si>
  <si>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</si>
  <si>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</si>
  <si>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</si>
  <si>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</si>
  <si>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</si>
  <si>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</si>
  <si>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</si>
  <si>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</si>
  <si>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</si>
  <si>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</si>
  <si>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</si>
  <si>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</si>
  <si>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</si>
  <si>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</si>
  <si>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</si>
  <si>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</si>
  <si>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</si>
  <si>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</si>
  <si>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</si>
  <si>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</si>
  <si>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</si>
  <si>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</si>
  <si>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</si>
  <si>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</si>
  <si>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</si>
  <si>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</si>
  <si>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</si>
  <si>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</si>
  <si>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</si>
  <si>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</si>
  <si>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</si>
  <si>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</si>
  <si>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</si>
  <si>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</si>
  <si>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</si>
  <si>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</si>
  <si>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</si>
  <si>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</si>
  <si>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</si>
  <si>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</si>
  <si>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</si>
  <si>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</si>
  <si>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</si>
  <si>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</si>
  <si>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</si>
  <si>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</si>
  <si>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</si>
  <si>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</si>
  <si>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</si>
  <si>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</si>
  <si>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</si>
  <si>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</si>
  <si>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</si>
  <si>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</si>
  <si>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</si>
  <si>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</si>
  <si>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</si>
  <si>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</si>
  <si>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</si>
  <si>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</si>
  <si>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</si>
  <si>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</si>
  <si>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</si>
  <si>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</si>
  <si>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</si>
  <si>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</si>
  <si>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</si>
  <si>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</si>
  <si>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</si>
  <si>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</si>
  <si>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</si>
  <si>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</si>
  <si>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</si>
  <si>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</si>
  <si>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</si>
  <si>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</si>
  <si>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</si>
  <si>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</si>
  <si>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</si>
  <si>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</si>
  <si>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</si>
  <si>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</si>
  <si>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</si>
  <si>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</si>
  <si>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</si>
  <si>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</si>
  <si>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</si>
  <si>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</si>
  <si>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</si>
  <si>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</si>
  <si>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</si>
  <si>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</si>
  <si>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</si>
  <si>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</si>
  <si>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</si>
  <si>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</si>
  <si>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</si>
  <si>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</si>
  <si>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</si>
  <si>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</si>
  <si>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</si>
  <si>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</si>
  <si>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</si>
  <si>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</si>
  <si>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</si>
  <si>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</si>
  <si>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</si>
  <si>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</si>
  <si>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</si>
  <si>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</si>
  <si>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</si>
  <si>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</si>
  <si>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</si>
  <si>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</si>
  <si>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</si>
  <si>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</si>
  <si>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</si>
  <si>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</si>
  <si>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</si>
  <si>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</si>
  <si>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</si>
  <si>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</si>
  <si>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</si>
  <si>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</si>
  <si>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</si>
  <si>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</si>
  <si>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</si>
  <si>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</si>
  <si>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</si>
  <si>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</si>
  <si>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</si>
  <si>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</si>
  <si>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</si>
  <si>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</si>
  <si>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</si>
  <si>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</si>
  <si>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</si>
  <si>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</si>
  <si>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</si>
  <si>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</si>
  <si>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</si>
  <si>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</si>
  <si>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</si>
  <si>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</si>
  <si>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</si>
  <si>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</si>
  <si>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</si>
  <si>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</si>
  <si>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</si>
  <si>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</si>
  <si>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</si>
  <si>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</si>
  <si>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</si>
  <si>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</si>
  <si>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</si>
  <si>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</si>
  <si>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</si>
  <si>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</si>
  <si>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</si>
  <si>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</si>
  <si>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</si>
  <si>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</si>
  <si>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</si>
  <si>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</si>
  <si>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</si>
  <si>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</si>
  <si>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</si>
  <si>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</si>
  <si>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</si>
  <si>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</si>
  <si>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</si>
  <si>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</si>
  <si>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</si>
  <si>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</si>
  <si>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</si>
  <si>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</si>
  <si>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</si>
  <si>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</si>
  <si>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</si>
  <si>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</si>
  <si>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</si>
  <si>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</si>
  <si>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</si>
  <si>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</si>
  <si>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</si>
  <si>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</si>
  <si>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</si>
  <si>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</si>
  <si>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</si>
  <si>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</si>
  <si>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</si>
  <si>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</si>
  <si>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</si>
  <si>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</si>
  <si>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</si>
  <si>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</si>
  <si>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</si>
  <si>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</si>
  <si>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</si>
  <si>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</si>
  <si>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</si>
  <si>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</si>
  <si>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</si>
  <si>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</si>
  <si>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</si>
  <si>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</si>
  <si>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</si>
  <si>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</si>
  <si>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</si>
  <si>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</si>
  <si>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</si>
  <si>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</si>
  <si>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</si>
  <si>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</si>
  <si>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</si>
  <si>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</si>
  <si>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</si>
  <si>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</si>
  <si>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</si>
  <si>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</si>
  <si>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</si>
  <si>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</si>
  <si>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</si>
  <si>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</si>
  <si>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</si>
  <si>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</si>
  <si>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</si>
  <si>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</si>
  <si>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</si>
  <si>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</si>
  <si>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</si>
  <si>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</si>
  <si>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</si>
  <si>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</si>
  <si>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</si>
  <si>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</si>
  <si>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</si>
  <si>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</si>
  <si>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</si>
  <si>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</si>
  <si>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</si>
  <si>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</si>
  <si>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</si>
  <si>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</si>
  <si>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</si>
  <si>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</si>
  <si>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</si>
  <si>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</si>
  <si>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</si>
  <si>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</si>
  <si>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</si>
  <si>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</si>
  <si>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</si>
  <si>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</si>
  <si>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</si>
  <si>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</si>
  <si>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</si>
  <si>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</si>
  <si>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</si>
  <si>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</si>
  <si>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</si>
  <si>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</si>
  <si>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</si>
  <si>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</si>
  <si>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</si>
  <si>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</si>
  <si>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</si>
  <si>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</si>
  <si>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</si>
  <si>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</si>
  <si>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</si>
  <si>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</si>
  <si>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</si>
  <si>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</si>
  <si>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</si>
  <si>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</si>
  <si>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</si>
  <si>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</si>
  <si>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</si>
  <si>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</si>
  <si>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</si>
  <si>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</si>
  <si>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</si>
  <si>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</si>
  <si>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</si>
  <si>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</si>
  <si>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</si>
  <si>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</si>
  <si>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</si>
  <si>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</si>
  <si>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</si>
  <si>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</si>
  <si>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</si>
  <si>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</si>
  <si>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</si>
  <si>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</si>
  <si>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</si>
  <si>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</si>
  <si>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</si>
  <si>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</si>
  <si>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</si>
  <si>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</si>
  <si>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</si>
  <si>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</si>
  <si>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</si>
  <si>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</si>
  <si>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</si>
  <si>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</si>
  <si>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</si>
  <si>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</si>
  <si>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</si>
  <si>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</si>
  <si>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</si>
  <si>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</si>
  <si>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</si>
  <si>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</si>
  <si>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</si>
  <si>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</si>
  <si>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</si>
  <si>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</si>
  <si>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</si>
  <si>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</si>
  <si>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</si>
  <si>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</si>
  <si>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</si>
  <si>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</si>
  <si>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</si>
  <si>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</si>
  <si>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</si>
  <si>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</si>
  <si>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</si>
  <si>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</si>
  <si>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</si>
  <si>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</si>
  <si>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</si>
  <si>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</si>
  <si>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</si>
  <si>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</si>
  <si>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</si>
  <si>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</si>
  <si>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</si>
  <si>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</si>
  <si>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</si>
  <si>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</si>
  <si>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</si>
  <si>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</si>
  <si>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</si>
  <si>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</si>
  <si>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</si>
  <si>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</si>
  <si>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</si>
  <si>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</si>
  <si>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</si>
  <si>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</si>
  <si>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</si>
  <si>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</si>
  <si>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</si>
  <si>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</si>
  <si>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</si>
  <si>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</si>
  <si>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</si>
  <si>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</si>
  <si>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</si>
  <si>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</si>
  <si>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</si>
  <si>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</si>
  <si>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</si>
  <si>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</si>
  <si>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</si>
  <si>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</si>
  <si>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</si>
  <si>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</si>
  <si>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</si>
  <si>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</si>
  <si>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</si>
  <si>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</si>
  <si>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</si>
  <si>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</si>
  <si>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</si>
  <si>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</si>
  <si>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</si>
  <si>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</si>
  <si>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</si>
  <si>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</si>
  <si>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</si>
  <si>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</si>
  <si>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</si>
  <si>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</si>
  <si>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</si>
  <si>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</si>
  <si>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</si>
  <si>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</si>
  <si>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</si>
  <si>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</si>
  <si>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</si>
  <si>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</si>
  <si>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</si>
  <si>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</si>
  <si>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</si>
  <si>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</si>
  <si>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</si>
  <si>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</si>
  <si>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</si>
  <si>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</si>
  <si>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</si>
  <si>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</si>
  <si>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</si>
  <si>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</si>
  <si>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</si>
  <si>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</si>
  <si>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</si>
  <si>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</si>
  <si>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</si>
  <si>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</si>
  <si>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</si>
  <si>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</si>
  <si>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</si>
  <si>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</si>
  <si>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</si>
  <si>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</si>
  <si>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</si>
  <si>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</si>
  <si>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</si>
  <si>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</si>
  <si>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</si>
  <si>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</si>
  <si>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</si>
  <si>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</si>
  <si>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</si>
  <si>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</si>
  <si>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</si>
  <si>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</si>
  <si>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</si>
  <si>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</si>
  <si>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</si>
  <si>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</si>
  <si>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</si>
  <si>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</si>
  <si>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</si>
  <si>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</si>
  <si>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</si>
  <si>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</si>
  <si>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</si>
  <si>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</si>
  <si>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</si>
  <si>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</si>
  <si>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</si>
  <si>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</si>
  <si>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</si>
  <si>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</si>
  <si>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</si>
  <si>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</si>
  <si>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</si>
  <si>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</si>
  <si>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</si>
  <si>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</si>
  <si>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</si>
  <si>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</si>
  <si>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</si>
  <si>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</si>
  <si>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</si>
  <si>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</si>
  <si>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</si>
  <si>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</si>
  <si>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</si>
  <si>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</si>
  <si>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</si>
  <si>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</si>
  <si>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</si>
  <si>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</si>
  <si>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</si>
  <si>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</si>
  <si>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</si>
  <si>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</si>
  <si>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</si>
  <si>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</si>
  <si>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</si>
  <si>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</si>
  <si>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</si>
  <si>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</si>
  <si>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</si>
  <si>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</si>
  <si>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</si>
  <si>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</si>
  <si>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</si>
  <si>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</si>
  <si>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</si>
  <si>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</si>
  <si>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</si>
  <si>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</si>
  <si>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</si>
  <si>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</si>
  <si>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</si>
  <si>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</si>
  <si>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</si>
  <si>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</si>
  <si>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</si>
  <si>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</si>
  <si>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</si>
  <si>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</si>
  <si>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</si>
  <si>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</si>
  <si>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</si>
  <si>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</si>
  <si>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</si>
  <si>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</si>
  <si>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</si>
  <si>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</si>
  <si>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</si>
  <si>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</si>
  <si>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</si>
  <si>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</si>
  <si>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</si>
  <si>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</si>
  <si>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</si>
  <si>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</si>
  <si>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</si>
  <si>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</si>
  <si>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</si>
  <si>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</si>
  <si>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</si>
  <si>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</si>
  <si>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</si>
  <si>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</si>
  <si>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</si>
  <si>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</si>
  <si>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</si>
  <si>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</si>
  <si>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</si>
  <si>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</si>
  <si>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</si>
  <si>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</si>
  <si>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</si>
  <si>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</si>
  <si>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</si>
  <si>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</si>
  <si>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</si>
  <si>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</si>
  <si>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</si>
  <si>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</si>
  <si>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</si>
  <si>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</si>
  <si>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</si>
  <si>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</si>
  <si>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</si>
  <si>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</si>
  <si>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</si>
  <si>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</si>
  <si>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</si>
  <si>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</si>
  <si>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</si>
  <si>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</si>
  <si>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</si>
  <si>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</si>
  <si>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</si>
  <si>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</si>
  <si>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</si>
  <si>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</si>
  <si>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</si>
  <si>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</si>
  <si>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</si>
  <si>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</si>
  <si>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</si>
  <si>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</si>
  <si>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</si>
  <si>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</si>
  <si>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</si>
  <si>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</si>
  <si>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</si>
  <si>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</si>
  <si>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</si>
  <si>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</si>
  <si>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</si>
  <si>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</si>
  <si>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</si>
  <si>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</si>
  <si>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</si>
  <si>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</si>
  <si>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</si>
  <si>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</si>
  <si>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</si>
  <si>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</si>
  <si>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</si>
  <si>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</si>
  <si>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</si>
  <si>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</si>
  <si>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</si>
  <si>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</si>
  <si>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</si>
  <si>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</si>
  <si>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</si>
  <si>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</si>
  <si>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</si>
  <si>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</si>
  <si>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</si>
  <si>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</si>
  <si>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</si>
  <si>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</si>
  <si>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</si>
  <si>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</si>
  <si>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</si>
  <si>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</si>
  <si>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</si>
  <si>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</si>
  <si>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</si>
  <si>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</si>
  <si>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</si>
  <si>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</si>
  <si>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</si>
  <si>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</si>
  <si>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</si>
  <si>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</si>
  <si>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</si>
  <si>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</si>
  <si>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</si>
  <si>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</si>
  <si>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</si>
  <si>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</si>
  <si>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</si>
  <si>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</si>
  <si>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</si>
  <si>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</si>
  <si>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</si>
  <si>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</si>
  <si>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</si>
  <si>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</si>
  <si>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</si>
  <si>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</si>
  <si>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</si>
  <si>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</si>
  <si>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</si>
  <si>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</si>
  <si>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</si>
  <si>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</si>
  <si>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</si>
  <si>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</si>
  <si>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</si>
  <si>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</si>
  <si>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</si>
  <si>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</si>
  <si>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</si>
  <si>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</si>
  <si>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</si>
  <si>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</si>
  <si>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</si>
  <si>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</si>
  <si>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</si>
  <si>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</si>
  <si>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</si>
  <si>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</si>
  <si>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</si>
  <si>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</si>
  <si>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</si>
  <si>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</si>
  <si>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</si>
  <si>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</si>
  <si>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</si>
  <si>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</si>
  <si>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</si>
  <si>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</si>
  <si>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</si>
  <si>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</si>
  <si>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</si>
  <si>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</si>
  <si>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</si>
  <si>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</si>
  <si>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</si>
  <si>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</si>
  <si>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</si>
  <si>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</si>
  <si>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</si>
  <si>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</si>
  <si>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</si>
  <si>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</si>
  <si>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</si>
  <si>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</si>
  <si>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</si>
  <si>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</si>
  <si>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</si>
  <si>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</si>
  <si>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</si>
  <si>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</si>
  <si>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</si>
  <si>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</si>
  <si>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</si>
  <si>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</si>
  <si>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</si>
  <si>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</si>
  <si>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</si>
  <si>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</si>
  <si>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</si>
  <si>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</si>
  <si>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</si>
  <si>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</si>
  <si>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</si>
  <si>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</si>
  <si>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</si>
  <si>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</si>
  <si>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</si>
  <si>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</si>
  <si>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</si>
  <si>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</si>
  <si>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</si>
  <si>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</si>
  <si>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</si>
  <si>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</si>
  <si>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</si>
  <si>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</si>
  <si>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</si>
  <si>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</si>
  <si>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</si>
  <si>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</si>
  <si>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</si>
  <si>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</si>
  <si>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</si>
  <si>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</si>
  <si>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</si>
  <si>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</si>
  <si>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</si>
  <si>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</si>
  <si>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</si>
  <si>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</si>
  <si>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</si>
  <si>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</si>
  <si>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</si>
  <si>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</si>
  <si>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</si>
  <si>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</si>
  <si>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</si>
  <si>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</si>
  <si>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</si>
  <si>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</si>
  <si>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</si>
  <si>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</si>
  <si>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</si>
  <si>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</si>
  <si>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</si>
  <si>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</si>
  <si>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</si>
  <si>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</si>
  <si>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</si>
  <si>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</si>
  <si>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</si>
  <si>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</si>
  <si>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</si>
  <si>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</si>
  <si>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</si>
  <si>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</si>
  <si>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</si>
  <si>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</si>
  <si>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</si>
  <si>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</si>
  <si>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</si>
  <si>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</si>
  <si>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</si>
  <si>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</si>
  <si>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</si>
  <si>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</si>
  <si>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</si>
  <si>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</si>
  <si>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</si>
  <si>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</si>
  <si>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</si>
  <si>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</si>
  <si>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</si>
  <si>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</si>
  <si>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</si>
  <si>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</si>
  <si>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</si>
  <si>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</si>
  <si>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</si>
  <si>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</si>
  <si>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</si>
  <si>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</si>
  <si>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</si>
  <si>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</si>
  <si>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</si>
  <si>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</si>
  <si>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</si>
  <si>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</si>
  <si>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</si>
  <si>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</si>
  <si>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</si>
  <si>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</si>
  <si>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</si>
  <si>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</si>
  <si>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</si>
  <si>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</si>
  <si>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</si>
  <si>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</si>
  <si>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</si>
  <si>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</si>
  <si>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</si>
  <si>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</si>
  <si>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</si>
  <si>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</si>
  <si>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</si>
  <si>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</si>
  <si>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</si>
  <si>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</si>
  <si>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</si>
  <si>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</si>
  <si>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</si>
  <si>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</si>
  <si>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</si>
  <si>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</si>
  <si>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</si>
  <si>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</si>
  <si>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</si>
  <si>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</si>
  <si>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</si>
  <si>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</si>
  <si>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</si>
  <si>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</si>
  <si>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</si>
  <si>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</si>
  <si>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</si>
  <si>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</si>
  <si>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</si>
  <si>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</si>
  <si>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</si>
  <si>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</si>
  <si>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</si>
  <si>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</si>
  <si>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</si>
  <si>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</si>
  <si>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</si>
  <si>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</si>
  <si>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</si>
  <si>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</si>
  <si>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</si>
  <si>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</si>
  <si>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</si>
  <si>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</si>
  <si>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</si>
  <si>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</si>
  <si>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</si>
  <si>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</si>
  <si>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</si>
  <si>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</si>
  <si>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</si>
  <si>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</si>
  <si>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</si>
  <si>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</si>
  <si>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</si>
  <si>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</si>
  <si>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</si>
  <si>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</si>
  <si>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</si>
  <si>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</si>
  <si>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</si>
  <si>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</si>
  <si>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</si>
  <si>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</si>
  <si>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</si>
  <si>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</si>
  <si>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</si>
  <si>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</si>
  <si>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</si>
  <si>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</si>
  <si>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</si>
  <si>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</si>
  <si>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</si>
  <si>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</si>
  <si>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</si>
  <si>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</si>
  <si>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</si>
  <si>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</si>
  <si>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</si>
  <si>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</si>
  <si>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</si>
  <si>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</si>
  <si>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</si>
  <si>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</si>
  <si>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</si>
  <si>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</si>
  <si>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</si>
  <si>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</si>
  <si>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</si>
  <si>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</si>
  <si>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</si>
  <si>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</si>
  <si>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</si>
  <si>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</si>
  <si>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</si>
  <si>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</si>
  <si>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</si>
  <si>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</si>
  <si>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</si>
  <si>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</si>
  <si>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</si>
  <si>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</si>
  <si>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</si>
  <si>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</si>
  <si>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</si>
  <si>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</si>
  <si>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</si>
  <si>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</si>
  <si>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</si>
  <si>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</si>
  <si>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</si>
  <si>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</si>
  <si>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</si>
  <si>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</si>
  <si>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</si>
  <si>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</si>
  <si>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</si>
  <si>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</si>
  <si>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</si>
  <si>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</si>
  <si>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</si>
  <si>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</si>
  <si>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</si>
  <si>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</si>
  <si>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</si>
  <si>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</si>
  <si>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</si>
  <si>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</si>
  <si>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</si>
  <si>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</si>
  <si>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</si>
  <si>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</si>
  <si>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</si>
  <si>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</si>
  <si>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</si>
  <si>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</si>
  <si>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</si>
  <si>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</si>
  <si>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</si>
  <si>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</si>
  <si>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</si>
  <si>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</si>
  <si>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</si>
  <si>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</si>
  <si>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</si>
  <si>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</si>
  <si>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</si>
  <si>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</si>
  <si>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</si>
  <si>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</si>
  <si>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</si>
  <si>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</si>
  <si>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</si>
  <si>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</si>
  <si>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</si>
  <si>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</si>
  <si>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</si>
  <si>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</si>
  <si>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</si>
  <si>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</si>
  <si>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</si>
  <si>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</si>
  <si>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</si>
  <si>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</si>
  <si>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</si>
  <si>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</si>
  <si>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</si>
  <si>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</si>
  <si>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</si>
  <si>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</si>
  <si>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</si>
  <si>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</si>
  <si>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</si>
  <si>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</si>
  <si>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</si>
  <si>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</si>
  <si>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</si>
  <si>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</si>
  <si>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</si>
  <si>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</si>
  <si>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</si>
  <si>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</si>
  <si>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</si>
  <si>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</si>
  <si>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</si>
  <si>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</si>
  <si>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</si>
  <si>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</si>
  <si>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</si>
  <si>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</si>
  <si>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</si>
  <si>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</si>
  <si>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</si>
  <si>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</si>
  <si>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</si>
  <si>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</si>
  <si>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</si>
  <si>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</si>
  <si>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</si>
  <si>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</si>
  <si>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</si>
  <si>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</si>
  <si>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</si>
  <si>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</si>
  <si>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</si>
  <si>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</si>
  <si>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</si>
  <si>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</si>
  <si>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</si>
  <si>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</si>
  <si>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</si>
  <si>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</si>
  <si>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</si>
  <si>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</si>
  <si>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</si>
  <si>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</si>
  <si>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</si>
  <si>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</si>
  <si>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</si>
  <si>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</si>
  <si>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</si>
  <si>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</si>
  <si>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</si>
  <si>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</si>
  <si>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</si>
  <si>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</si>
  <si>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</si>
  <si>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</si>
  <si>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</si>
  <si>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</si>
  <si>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</si>
  <si>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</si>
  <si>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</si>
  <si>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</si>
  <si>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</si>
  <si>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</si>
  <si>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</si>
  <si>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</si>
  <si>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</si>
  <si>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</si>
  <si>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</si>
  <si>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</si>
  <si>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</si>
  <si>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</si>
  <si>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</si>
  <si>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</si>
  <si>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</si>
  <si>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</si>
  <si>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</si>
  <si>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</si>
  <si>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</si>
  <si>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</si>
  <si>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</si>
  <si>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</si>
  <si>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</si>
  <si>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</si>
  <si>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</si>
  <si>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</si>
  <si>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</si>
  <si>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</si>
  <si>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</si>
  <si>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</si>
  <si>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</si>
  <si>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</si>
  <si>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</si>
  <si>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</si>
  <si>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</si>
  <si>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</si>
  <si>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</si>
  <si>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</si>
  <si>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</si>
  <si>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</si>
  <si>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</si>
  <si>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</si>
  <si>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</si>
  <si>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</si>
  <si>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</si>
  <si>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</si>
  <si>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</si>
  <si>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</si>
  <si>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</si>
  <si>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</si>
  <si>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</si>
  <si>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</si>
  <si>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</si>
  <si>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</si>
  <si>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</si>
  <si>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</si>
  <si>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</si>
  <si>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</si>
  <si>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</si>
  <si>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</si>
  <si>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</si>
  <si>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</si>
  <si>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</si>
  <si>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</si>
  <si>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</si>
  <si>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</si>
  <si>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</si>
  <si>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</si>
  <si>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</si>
  <si>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</si>
  <si>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</si>
  <si>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</si>
  <si>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</si>
  <si>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</si>
  <si>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</si>
  <si>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</si>
  <si>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</si>
  <si>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</si>
  <si>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</si>
  <si>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</si>
  <si>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</si>
  <si>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</si>
  <si>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</si>
  <si>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</si>
  <si>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</si>
  <si>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</si>
  <si>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</si>
  <si>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</si>
  <si>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</si>
  <si>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</si>
  <si>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</si>
  <si>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</si>
  <si>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</si>
  <si>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</si>
  <si>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</si>
  <si>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</si>
  <si>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</si>
  <si>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</si>
  <si>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</si>
  <si>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</si>
  <si>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</si>
  <si>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</si>
  <si>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</si>
  <si>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</si>
  <si>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</si>
  <si>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</si>
  <si>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</si>
  <si>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</si>
  <si>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</si>
  <si>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</si>
  <si>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</si>
  <si>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</si>
  <si>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</si>
  <si>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</si>
  <si>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</si>
  <si>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</si>
  <si>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</si>
  <si>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</si>
  <si>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</si>
  <si>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</si>
  <si>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</si>
  <si>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</si>
  <si>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</si>
  <si>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</si>
  <si>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</si>
  <si>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</si>
  <si>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</si>
  <si>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</si>
  <si>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</si>
  <si>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</si>
  <si>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</si>
  <si>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</si>
  <si>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</si>
  <si>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</si>
  <si>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</si>
  <si>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</si>
  <si>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</si>
  <si>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</si>
  <si>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</si>
  <si>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</si>
  <si>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</si>
  <si>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</si>
  <si>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</si>
  <si>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</si>
  <si>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</si>
  <si>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</si>
  <si>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</si>
  <si>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</si>
  <si>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</si>
  <si>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</si>
  <si>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</si>
  <si>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</si>
  <si>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</si>
  <si>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</si>
  <si>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</si>
  <si>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</si>
  <si>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</si>
  <si>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</si>
  <si>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</si>
  <si>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</si>
  <si>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</si>
  <si>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</si>
  <si>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</si>
  <si>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</si>
  <si>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</si>
  <si>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</si>
  <si>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</si>
  <si>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</si>
  <si>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</si>
  <si>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</si>
  <si>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</si>
  <si>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</si>
  <si>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</si>
  <si>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</si>
  <si>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</si>
  <si>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</si>
  <si>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</si>
  <si>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</si>
  <si>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</si>
  <si>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</si>
  <si>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</si>
  <si>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</si>
  <si>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</si>
  <si>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</si>
  <si>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</si>
  <si>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</si>
  <si>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</si>
  <si>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</si>
  <si>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</si>
  <si>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</si>
  <si>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</si>
  <si>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</si>
  <si>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</si>
  <si>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</si>
  <si>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</si>
  <si>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</si>
  <si>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</si>
  <si>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</si>
  <si>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</si>
  <si>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</si>
  <si>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</si>
  <si>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</si>
  <si>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</si>
  <si>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</si>
  <si>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</si>
  <si>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</si>
  <si>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</si>
  <si>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</si>
  <si>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</si>
  <si>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</si>
  <si>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</si>
  <si>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</si>
  <si>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</si>
  <si>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</si>
  <si>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</si>
  <si>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</si>
  <si>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</si>
  <si>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</si>
  <si>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</si>
  <si>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</si>
  <si>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</si>
  <si>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</si>
  <si>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</si>
  <si>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</si>
  <si>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</si>
  <si>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</si>
  <si>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</si>
  <si>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</si>
  <si>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</si>
  <si>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</si>
  <si>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</si>
  <si>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</si>
  <si>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</si>
  <si>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</si>
  <si>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</si>
  <si>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</si>
  <si>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</si>
  <si>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</si>
  <si>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</si>
  <si>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</si>
  <si>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</si>
  <si>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</si>
  <si>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</si>
  <si>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</si>
  <si>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</si>
  <si>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</si>
  <si>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</si>
  <si>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</si>
  <si>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</si>
  <si>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</si>
  <si>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</si>
  <si>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</si>
  <si>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</si>
  <si>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</si>
  <si>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</si>
  <si>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</si>
  <si>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</si>
  <si>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</si>
  <si>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</si>
  <si>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</si>
  <si>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</si>
  <si>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</si>
  <si>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</si>
  <si>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</si>
  <si>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</si>
  <si>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</si>
  <si>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</si>
  <si>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</si>
  <si>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</si>
  <si>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</si>
  <si>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</si>
  <si>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</si>
  <si>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</si>
  <si>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</si>
  <si>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</si>
  <si>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</si>
  <si>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</si>
  <si>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</si>
  <si>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</si>
  <si>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</si>
  <si>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</si>
  <si>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</si>
  <si>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</si>
  <si>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</si>
  <si>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</si>
  <si>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</si>
  <si>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</si>
  <si>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</si>
  <si>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</si>
  <si>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</si>
  <si>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</si>
  <si>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</si>
  <si>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</si>
  <si>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</si>
  <si>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</si>
  <si>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</si>
  <si>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</si>
  <si>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</si>
  <si>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</si>
  <si>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</si>
  <si>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</si>
  <si>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</si>
  <si>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</si>
  <si>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</si>
  <si>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</si>
  <si>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</si>
  <si>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</si>
  <si>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</si>
  <si>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</si>
  <si>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</si>
  <si>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</si>
  <si>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</si>
  <si>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</si>
  <si>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</si>
  <si>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</si>
  <si>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</si>
  <si>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</si>
  <si>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</si>
  <si>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</si>
  <si>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</si>
  <si>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</si>
  <si>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</si>
  <si>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</si>
  <si>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</si>
  <si>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</si>
  <si>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</si>
  <si>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</si>
  <si>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</si>
  <si>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</si>
  <si>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</si>
  <si>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</si>
  <si>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</si>
  <si>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</si>
  <si>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</si>
  <si>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</si>
  <si>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</si>
  <si>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</si>
  <si>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</si>
  <si>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</si>
  <si>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</si>
  <si>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</si>
  <si>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</si>
  <si>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</si>
  <si>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</si>
  <si>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</si>
  <si>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</si>
  <si>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</si>
  <si>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</si>
  <si>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</si>
  <si>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</si>
  <si>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</si>
  <si>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</si>
  <si>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</si>
  <si>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</si>
  <si>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</si>
  <si>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</si>
  <si>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</si>
  <si>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</si>
  <si>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</si>
  <si>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</si>
  <si>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</si>
  <si>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</si>
  <si>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</si>
  <si>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</si>
  <si>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</si>
  <si>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</si>
  <si>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</si>
  <si>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</si>
  <si>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</si>
  <si>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</si>
  <si>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</si>
  <si>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</si>
  <si>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</si>
  <si>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</si>
  <si>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</si>
  <si>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</si>
  <si>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</si>
  <si>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</si>
  <si>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</si>
  <si>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</si>
  <si>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</si>
  <si>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</si>
  <si>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</si>
  <si>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</si>
  <si>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</si>
  <si>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</si>
  <si>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</si>
  <si>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</si>
  <si>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</si>
  <si>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</si>
  <si>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</si>
  <si>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</si>
  <si>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</si>
  <si>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</si>
  <si>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</si>
  <si>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</si>
  <si>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</si>
  <si>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</si>
  <si>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</si>
  <si>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</si>
  <si>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</si>
  <si>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</si>
  <si>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</si>
  <si>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</si>
  <si>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</si>
  <si>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</si>
  <si>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</si>
  <si>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</si>
  <si>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</si>
  <si>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</si>
  <si>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</si>
  <si>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</si>
  <si>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</si>
  <si>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</si>
  <si>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</si>
  <si>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</si>
  <si>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</si>
  <si>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</si>
  <si>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</si>
  <si>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</si>
  <si>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</si>
  <si>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</si>
  <si>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</si>
  <si>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</si>
  <si>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</si>
  <si>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</si>
  <si>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</si>
  <si>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</si>
  <si>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</si>
  <si>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</si>
  <si>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</si>
  <si>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</si>
  <si>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</si>
  <si>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</si>
  <si>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</si>
  <si>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</si>
  <si>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</si>
  <si>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</si>
  <si>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</si>
  <si>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</si>
  <si>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</si>
  <si>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</si>
  <si>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</si>
  <si>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</si>
  <si>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</si>
  <si>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</si>
  <si>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</si>
  <si>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</si>
  <si>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</si>
  <si>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</si>
  <si>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</si>
  <si>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</si>
  <si>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</si>
  <si>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</si>
  <si>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</si>
  <si>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</si>
  <si>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</si>
  <si>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</si>
  <si>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</si>
  <si>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</si>
  <si>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</si>
  <si>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</si>
  <si>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</si>
  <si>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</si>
  <si>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</si>
  <si>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</si>
  <si>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</si>
  <si>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</si>
  <si>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</si>
  <si>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</si>
  <si>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</si>
  <si>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</si>
  <si>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</si>
  <si>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</si>
  <si>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</si>
  <si>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</si>
  <si>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</si>
  <si>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</si>
  <si>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</si>
  <si>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</si>
  <si>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</si>
  <si>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</si>
  <si>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</si>
  <si>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</si>
  <si>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</si>
  <si>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</si>
  <si>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</si>
  <si>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</si>
  <si>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</si>
  <si>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</si>
  <si>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</si>
  <si>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</si>
  <si>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</si>
  <si>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</si>
  <si>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</si>
  <si>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</si>
  <si>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</si>
  <si>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</si>
  <si>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</si>
  <si>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</si>
  <si>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</si>
  <si>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</si>
  <si>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</si>
  <si>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</si>
  <si>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</si>
  <si>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</si>
  <si>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</si>
  <si>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</si>
  <si>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</si>
  <si>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</si>
  <si>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</si>
  <si>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</si>
  <si>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</si>
  <si>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</si>
  <si>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</si>
  <si>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</si>
  <si>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</si>
  <si>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</si>
  <si>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</si>
  <si>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</si>
  <si>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</si>
  <si>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</si>
  <si>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</si>
  <si>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</si>
  <si>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</si>
  <si>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</si>
  <si>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</si>
  <si>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</si>
  <si>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</si>
  <si>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</si>
  <si>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</si>
  <si>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</si>
  <si>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</si>
  <si>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</si>
  <si>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</si>
  <si>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</si>
  <si>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</si>
  <si>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</si>
  <si>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</si>
  <si>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</si>
  <si>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</si>
  <si>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</si>
  <si>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</si>
  <si>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</si>
  <si>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</si>
  <si>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</si>
  <si>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</si>
  <si>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</si>
  <si>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</si>
  <si>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</si>
  <si>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</si>
  <si>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</si>
  <si>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</si>
  <si>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</si>
  <si>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</si>
  <si>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</si>
  <si>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</si>
  <si>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</si>
  <si>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</si>
  <si>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</si>
  <si>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</si>
  <si>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</si>
  <si>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</si>
  <si>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</si>
  <si>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</si>
  <si>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</si>
  <si>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</si>
  <si>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</si>
  <si>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</si>
  <si>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</si>
  <si>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</si>
  <si>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</si>
  <si>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</si>
  <si>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</si>
  <si>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</si>
  <si>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</si>
  <si>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</si>
  <si>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</si>
  <si>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</si>
  <si>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</si>
  <si>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</si>
  <si>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</si>
  <si>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</si>
  <si>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</si>
  <si>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</si>
  <si>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</si>
  <si>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</si>
  <si>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</si>
  <si>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</si>
  <si>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</si>
  <si>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</si>
  <si>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</si>
  <si>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</si>
  <si>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</si>
  <si>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</si>
  <si>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</si>
  <si>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</si>
  <si>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</si>
  <si>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</si>
  <si>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</si>
  <si>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</si>
  <si>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</si>
  <si>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</si>
  <si>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</si>
  <si>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</si>
  <si>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</si>
  <si>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</si>
  <si>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</si>
  <si>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</si>
  <si>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</si>
  <si>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</si>
  <si>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</si>
  <si>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</si>
  <si>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</si>
  <si>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</si>
  <si>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</si>
  <si>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</si>
  <si>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</si>
  <si>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</si>
  <si>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</si>
  <si>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</si>
  <si>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</si>
  <si>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</si>
  <si>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</si>
  <si>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</si>
  <si>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</si>
  <si>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</si>
  <si>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</si>
  <si>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</si>
  <si>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</si>
  <si>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</si>
  <si>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</si>
  <si>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</si>
  <si>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</si>
  <si>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</si>
  <si>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</si>
  <si>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</si>
  <si>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</si>
  <si>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</si>
  <si>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</si>
  <si>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</si>
  <si>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</si>
  <si>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</si>
  <si>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</si>
  <si>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</si>
  <si>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</si>
  <si>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</si>
  <si>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</si>
  <si>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</si>
  <si>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</si>
  <si>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</si>
  <si>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</si>
  <si>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</si>
  <si>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</si>
  <si>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</si>
  <si>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</si>
  <si>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</si>
  <si>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</si>
  <si>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</si>
  <si>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</si>
  <si>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</si>
  <si>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</si>
  <si>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</si>
  <si>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</si>
  <si>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</si>
  <si>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</si>
  <si>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</si>
  <si>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</si>
  <si>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</si>
  <si>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</si>
  <si>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</si>
  <si>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</si>
  <si>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</si>
  <si>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</si>
  <si>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</si>
  <si>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</si>
  <si>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</si>
  <si>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</si>
  <si>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</si>
  <si>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</si>
  <si>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</si>
  <si>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</si>
  <si>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</si>
  <si>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</si>
  <si>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</si>
  <si>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</si>
  <si>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</si>
  <si>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</si>
  <si>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</si>
  <si>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</si>
  <si>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</si>
  <si>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</si>
  <si>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</si>
  <si>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</si>
  <si>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</si>
  <si>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</si>
  <si>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</si>
  <si>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</si>
  <si>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</si>
  <si>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</si>
  <si>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</si>
  <si>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</si>
  <si>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</si>
  <si>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</si>
  <si>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</si>
  <si>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</si>
  <si>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</si>
  <si>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</si>
  <si>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</si>
  <si>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</si>
  <si>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</si>
  <si>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</si>
  <si>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</si>
  <si>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</si>
  <si>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</si>
  <si>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</si>
  <si>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</si>
  <si>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</si>
  <si>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</si>
  <si>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</si>
  <si>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</si>
  <si>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</si>
  <si>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</si>
  <si>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</si>
  <si>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</si>
  <si>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</si>
  <si>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</si>
  <si>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</si>
  <si>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</si>
  <si>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</si>
  <si>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</si>
  <si>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</si>
  <si>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</si>
  <si>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</si>
  <si>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</si>
  <si>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</si>
  <si>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</si>
  <si>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</si>
  <si>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</si>
  <si>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</si>
  <si>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</si>
  <si>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</si>
  <si>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</si>
  <si>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</si>
  <si>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</si>
  <si>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</si>
  <si>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</si>
  <si>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</si>
  <si>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</si>
  <si>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</si>
  <si>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</si>
  <si>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</si>
  <si>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</si>
  <si>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</si>
  <si>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</si>
  <si>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</si>
  <si>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</si>
  <si>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</si>
  <si>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</si>
  <si>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</si>
  <si>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</si>
  <si>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</si>
  <si>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</si>
  <si>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</si>
  <si>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</si>
  <si>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</si>
  <si>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</si>
  <si>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</si>
  <si>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</si>
  <si>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</si>
  <si>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</si>
  <si>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</si>
  <si>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</si>
  <si>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</si>
  <si>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</si>
  <si>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</si>
  <si>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</si>
  <si>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</si>
  <si>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</si>
  <si>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</si>
  <si>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</si>
  <si>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</si>
  <si>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</si>
  <si>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</si>
  <si>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</si>
  <si>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</si>
  <si>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</si>
  <si>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</si>
  <si>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</si>
  <si>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</si>
  <si>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</si>
  <si>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</si>
  <si>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</si>
  <si>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</si>
  <si>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</si>
  <si>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</si>
  <si>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</si>
  <si>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</si>
  <si>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</si>
  <si>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</si>
  <si>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</si>
  <si>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</si>
  <si>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</si>
  <si>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</si>
  <si>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</si>
  <si>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</si>
  <si>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</si>
  <si>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</si>
  <si>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</si>
  <si>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</si>
  <si>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</si>
  <si>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</si>
  <si>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</si>
  <si>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</si>
  <si>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</si>
  <si>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</si>
  <si>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</si>
  <si>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</si>
  <si>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</si>
  <si>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</si>
  <si>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</si>
  <si>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</si>
  <si>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</si>
  <si>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</si>
  <si>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</si>
  <si>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</si>
  <si>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</si>
  <si>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</si>
  <si>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</si>
  <si>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</si>
  <si>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</si>
  <si>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</si>
  <si>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</si>
  <si>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</si>
  <si>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</si>
  <si>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</si>
  <si>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</si>
  <si>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</si>
  <si>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</si>
  <si>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</si>
  <si>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</si>
  <si>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</si>
  <si>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</si>
  <si>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</si>
  <si>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</si>
  <si>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</si>
  <si>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</si>
  <si>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</si>
  <si>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</si>
  <si>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</si>
  <si>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</si>
  <si>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</si>
  <si>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</si>
  <si>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</si>
  <si>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</si>
  <si>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</si>
  <si>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</si>
  <si>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</si>
  <si>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</si>
  <si>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</si>
  <si>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</si>
  <si>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</si>
  <si>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</si>
  <si>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</si>
  <si>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</si>
  <si>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</si>
  <si>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</si>
  <si>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</si>
  <si>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</si>
  <si>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</si>
  <si>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</si>
  <si>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</si>
  <si>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</si>
  <si>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</si>
  <si>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</si>
  <si>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</si>
  <si>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</si>
  <si>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</si>
  <si>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</si>
  <si>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</si>
  <si>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</si>
  <si>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</si>
  <si>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</si>
  <si>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</si>
  <si>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</si>
  <si>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</si>
  <si>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</si>
  <si>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</si>
  <si>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</si>
  <si>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</si>
  <si>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</si>
  <si>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</si>
  <si>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</si>
  <si>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</si>
  <si>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</si>
  <si>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</si>
  <si>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</si>
  <si>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</si>
  <si>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</si>
  <si>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</si>
  <si>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</si>
  <si>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</si>
  <si>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</si>
  <si>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</si>
  <si>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</si>
  <si>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</si>
  <si>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</si>
  <si>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</si>
  <si>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</si>
  <si>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</si>
  <si>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</si>
  <si>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</si>
  <si>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</si>
  <si>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</si>
  <si>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</si>
  <si>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</si>
  <si>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</si>
  <si>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</si>
  <si>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</si>
  <si>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</si>
  <si>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</si>
  <si>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</si>
  <si>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</si>
  <si>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</si>
  <si>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</si>
  <si>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</si>
  <si>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</si>
  <si>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</si>
  <si>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</si>
  <si>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</si>
  <si>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</si>
  <si>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</si>
  <si>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</si>
  <si>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</si>
  <si>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</si>
  <si>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</si>
  <si>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</si>
  <si>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</si>
  <si>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</si>
  <si>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</si>
  <si>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</si>
  <si>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</si>
  <si>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</si>
  <si>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</si>
  <si>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</si>
  <si>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</si>
  <si>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</si>
  <si>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</si>
  <si>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</si>
  <si>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</si>
  <si>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</si>
  <si>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</si>
  <si>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</si>
  <si>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</si>
  <si>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</si>
  <si>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</si>
  <si>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</si>
  <si>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</si>
  <si>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</si>
  <si>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</si>
  <si>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</si>
  <si>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</si>
  <si>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</si>
  <si>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</si>
  <si>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</si>
  <si>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</si>
  <si>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</si>
  <si>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</si>
  <si>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</si>
  <si>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</si>
  <si>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</si>
  <si>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</si>
  <si>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</si>
  <si>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</si>
  <si>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</si>
  <si>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</si>
  <si>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</si>
  <si>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</si>
  <si>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</si>
  <si>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</si>
  <si>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</si>
  <si>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</si>
  <si>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</si>
  <si>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</si>
  <si>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</si>
  <si>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</si>
  <si>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</si>
  <si>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</si>
  <si>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</si>
  <si>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</si>
  <si>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</si>
  <si>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</si>
  <si>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</si>
  <si>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</si>
  <si>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</si>
  <si>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</si>
  <si>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</si>
  <si>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</si>
  <si>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</si>
  <si>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</si>
  <si>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</si>
  <si>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</si>
  <si>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</si>
  <si>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</si>
  <si>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</si>
  <si>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</si>
  <si>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</si>
  <si>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</si>
  <si>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</si>
  <si>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</si>
  <si>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</si>
  <si>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</si>
  <si>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</si>
  <si>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</si>
  <si>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</si>
  <si>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</si>
  <si>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</si>
  <si>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</si>
  <si>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</si>
  <si>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</si>
  <si>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</si>
  <si>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</si>
  <si>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</si>
  <si>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</si>
  <si>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</si>
  <si>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</si>
  <si>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</si>
  <si>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</si>
  <si>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</si>
  <si>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</si>
  <si>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</si>
  <si>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</si>
  <si>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</si>
  <si>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</si>
  <si>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</si>
  <si>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</si>
  <si>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</si>
  <si>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</si>
  <si>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</si>
  <si>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</si>
  <si>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</si>
  <si>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</si>
  <si>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</si>
  <si>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</si>
  <si>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</si>
  <si>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</si>
  <si>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</si>
  <si>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</si>
  <si>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</si>
  <si>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</si>
  <si>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</si>
  <si>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</si>
  <si>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</si>
  <si>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</si>
  <si>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</si>
  <si>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</si>
  <si>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</si>
  <si>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</si>
  <si>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</si>
  <si>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</si>
  <si>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</si>
  <si>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</si>
  <si>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</si>
  <si>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</si>
  <si>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</si>
  <si>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</si>
  <si>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</si>
  <si>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</si>
  <si>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</si>
  <si>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</si>
  <si>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</si>
  <si>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</si>
  <si>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</si>
  <si>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</si>
  <si>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</si>
  <si>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</si>
  <si>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</si>
  <si>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</si>
  <si>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</si>
  <si>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</si>
  <si>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</si>
  <si>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</si>
  <si>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</si>
  <si>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</si>
  <si>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</si>
  <si>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</si>
  <si>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</si>
  <si>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</si>
  <si>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</si>
  <si>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</si>
  <si>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</si>
  <si>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</si>
  <si>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</si>
  <si>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</si>
  <si>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</si>
  <si>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</si>
  <si>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</si>
  <si>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</si>
  <si>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</si>
  <si>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</si>
  <si>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</si>
  <si>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</si>
  <si>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</si>
  <si>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</si>
  <si>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</si>
  <si>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</si>
  <si>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</si>
  <si>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</si>
  <si>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</si>
  <si>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</si>
  <si>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</si>
  <si>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</si>
  <si>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</si>
  <si>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</si>
  <si>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</si>
  <si>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</si>
  <si>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</si>
  <si>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</si>
  <si>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</si>
  <si>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</si>
  <si>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</si>
  <si>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</si>
  <si>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</si>
  <si>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</si>
  <si>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</si>
  <si>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</si>
  <si>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</si>
  <si>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</si>
  <si>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</si>
  <si>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</si>
  <si>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</si>
  <si>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</si>
  <si>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</si>
  <si>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</si>
  <si>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</si>
  <si>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</si>
  <si>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</si>
  <si>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</si>
  <si>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</si>
  <si>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</si>
  <si>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</si>
  <si>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</si>
  <si>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</si>
  <si>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</si>
  <si>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</si>
  <si>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</si>
  <si>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</si>
  <si>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</si>
  <si>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</si>
  <si>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</si>
  <si>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</si>
  <si>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</si>
  <si>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</si>
  <si>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</si>
  <si>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</si>
  <si>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</si>
  <si>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</si>
  <si>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</si>
  <si>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</si>
  <si>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</si>
  <si>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</si>
  <si>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</si>
  <si>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</si>
  <si>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</si>
  <si>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</si>
  <si>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</si>
  <si>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</si>
  <si>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</si>
  <si>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</si>
  <si>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</si>
  <si>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</si>
  <si>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</si>
  <si>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</si>
  <si>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</si>
  <si>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</si>
  <si>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</si>
  <si>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</si>
  <si>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</si>
  <si>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</si>
  <si>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</si>
  <si>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</si>
  <si>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</si>
  <si>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</si>
  <si>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</si>
  <si>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</si>
  <si>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</si>
  <si>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</si>
  <si>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</si>
  <si>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</si>
  <si>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</si>
  <si>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</si>
  <si>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</si>
  <si>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</si>
  <si>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</si>
  <si>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</si>
  <si>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</si>
  <si>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</si>
  <si>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</si>
  <si>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</si>
  <si>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</si>
  <si>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</si>
  <si>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</si>
  <si>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</si>
  <si>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</si>
  <si>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</si>
  <si>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</si>
  <si>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</si>
  <si>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</si>
  <si>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</si>
  <si>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</si>
  <si>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</si>
  <si>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</si>
  <si>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</si>
  <si>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</si>
  <si>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</si>
  <si>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</si>
  <si>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</si>
  <si>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</si>
  <si>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</si>
  <si>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</si>
  <si>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</si>
  <si>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</si>
  <si>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</si>
  <si>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</si>
  <si>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</si>
  <si>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</si>
  <si>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</si>
  <si>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</si>
  <si>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</si>
  <si>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</si>
  <si>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</si>
  <si>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</si>
  <si>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</si>
  <si>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</si>
  <si>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</si>
  <si>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</si>
  <si>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</si>
  <si>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</si>
  <si>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</si>
  <si>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</si>
  <si>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</si>
  <si>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</si>
  <si>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</si>
  <si>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</si>
  <si>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</si>
  <si>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</si>
  <si>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</si>
  <si>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</si>
  <si>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</si>
  <si>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</si>
  <si>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</si>
  <si>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</si>
  <si>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</si>
  <si>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</si>
  <si>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</si>
  <si>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</si>
  <si>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</si>
  <si>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</si>
  <si>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</si>
  <si>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</si>
  <si>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</si>
  <si>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</si>
  <si>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</si>
  <si>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</si>
  <si>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</si>
  <si>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</si>
  <si>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</si>
  <si>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</si>
  <si>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</si>
  <si>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</si>
  <si>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</si>
  <si>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</si>
  <si>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</si>
  <si>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</si>
  <si>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</si>
  <si>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</si>
  <si>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</si>
  <si>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</si>
  <si>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</si>
  <si>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</si>
  <si>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</si>
  <si>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</si>
  <si>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</si>
  <si>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</si>
  <si>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</si>
  <si>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</si>
  <si>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</si>
  <si>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</si>
  <si>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</si>
  <si>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</si>
  <si>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</si>
  <si>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</si>
  <si>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</si>
  <si>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</si>
  <si>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</si>
  <si>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</si>
  <si>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</si>
  <si>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</si>
  <si>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</si>
  <si>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</si>
  <si>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</si>
  <si>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</si>
  <si>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</si>
  <si>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</si>
  <si>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</si>
  <si>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</si>
  <si>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</si>
  <si>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</si>
  <si>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</si>
  <si>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</si>
  <si>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</si>
  <si>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</si>
  <si>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</si>
  <si>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</si>
  <si>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</si>
  <si>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</si>
  <si>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</si>
  <si>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</si>
  <si>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</si>
  <si>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</si>
  <si>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</si>
  <si>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</si>
  <si>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</si>
  <si>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</si>
  <si>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</si>
  <si>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</si>
  <si>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</si>
  <si>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</si>
  <si>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</si>
  <si>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</si>
  <si>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</si>
  <si>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</si>
  <si>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</si>
  <si>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</si>
  <si>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</si>
  <si>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</si>
  <si>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</si>
  <si>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</si>
  <si>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</si>
  <si>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</si>
  <si>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</si>
  <si>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</si>
  <si>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</si>
  <si>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</si>
  <si>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</si>
  <si>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</si>
  <si>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</si>
  <si>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</si>
  <si>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</si>
  <si>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</si>
  <si>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</si>
  <si>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</si>
  <si>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</si>
  <si>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</si>
  <si>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</si>
  <si>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</si>
  <si>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</si>
  <si>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</si>
  <si>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</si>
  <si>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</si>
  <si>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</si>
  <si>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</si>
  <si>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</si>
  <si>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</si>
  <si>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</si>
  <si>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</si>
  <si>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</si>
  <si>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</si>
  <si>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</si>
  <si>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</si>
  <si>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</si>
  <si>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</si>
  <si>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</si>
  <si>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</si>
  <si>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</si>
  <si>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</si>
  <si>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</si>
  <si>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</si>
  <si>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</si>
  <si>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</si>
  <si>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</si>
  <si>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</si>
  <si>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</si>
  <si>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</si>
  <si>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</si>
  <si>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</si>
  <si>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</si>
  <si>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</si>
  <si>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</si>
  <si>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</si>
  <si>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</si>
  <si>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</si>
  <si>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</si>
  <si>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</si>
  <si>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</si>
  <si>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</si>
  <si>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</si>
  <si>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</si>
  <si>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</si>
  <si>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</si>
  <si>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</si>
  <si>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</si>
  <si>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</si>
  <si>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</si>
  <si>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</si>
  <si>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</si>
  <si>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</si>
  <si>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</si>
  <si>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</si>
  <si>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</si>
  <si>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</si>
  <si>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</si>
  <si>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</si>
  <si>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</si>
  <si>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</si>
  <si>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</si>
  <si>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</si>
  <si>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</si>
  <si>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</si>
  <si>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</si>
  <si>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</si>
  <si>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</si>
  <si>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</si>
  <si>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</si>
  <si>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</si>
  <si>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</si>
  <si>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</si>
  <si>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</si>
  <si>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</si>
  <si>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</si>
  <si>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</si>
  <si>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</si>
  <si>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</si>
  <si>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</si>
  <si>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</si>
  <si>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</si>
  <si>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</si>
  <si>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</si>
  <si>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</si>
  <si>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</si>
  <si>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</si>
  <si>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</si>
  <si>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</si>
  <si>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</si>
  <si>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</si>
  <si>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</si>
  <si>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</si>
  <si>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</si>
  <si>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</si>
  <si>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</si>
  <si>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</si>
  <si>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</si>
  <si>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</si>
  <si>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</si>
  <si>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</si>
  <si>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</si>
  <si>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</si>
  <si>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</si>
  <si>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</si>
  <si>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</si>
  <si>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</si>
  <si>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</si>
  <si>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</si>
  <si>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</si>
  <si>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</si>
  <si>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</si>
  <si>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</si>
  <si>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</si>
  <si>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</si>
  <si>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</si>
  <si>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</si>
  <si>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</si>
  <si>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</si>
  <si>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</si>
  <si>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</si>
  <si>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</si>
  <si>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</si>
  <si>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</si>
  <si>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</si>
  <si>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</si>
  <si>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</si>
  <si>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</si>
  <si>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</si>
  <si>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</si>
  <si>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</si>
  <si>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</si>
  <si>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</si>
  <si>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</si>
  <si>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</si>
  <si>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</si>
  <si>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</si>
  <si>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</si>
  <si>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</si>
  <si>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</si>
  <si>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</si>
  <si>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</si>
  <si>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</si>
  <si>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</si>
  <si>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</si>
  <si>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</si>
  <si>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</si>
  <si>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</si>
  <si>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</si>
  <si>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</si>
  <si>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</si>
  <si>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</si>
  <si>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</si>
  <si>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</si>
  <si>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</si>
  <si>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</si>
  <si>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</si>
  <si>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</si>
  <si>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</si>
  <si>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</si>
  <si>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</si>
  <si>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</si>
  <si>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</si>
  <si>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</si>
  <si>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</si>
  <si>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</si>
  <si>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</si>
  <si>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</si>
  <si>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</si>
  <si>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</si>
  <si>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</si>
  <si>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</si>
  <si>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</si>
  <si>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</si>
  <si>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</si>
  <si>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</si>
  <si>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</si>
  <si>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</si>
  <si>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</si>
  <si>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</si>
  <si>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</si>
  <si>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</si>
  <si>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</si>
  <si>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</si>
  <si>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</si>
  <si>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</si>
  <si>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</si>
  <si>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</si>
  <si>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</si>
  <si>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</si>
  <si>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</si>
  <si>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</si>
  <si>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</si>
  <si>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</si>
  <si>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</si>
  <si>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</si>
  <si>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</si>
  <si>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</si>
  <si>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</si>
  <si>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</si>
  <si>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</si>
  <si>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</si>
  <si>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</si>
  <si>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</si>
  <si>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</si>
  <si>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</si>
  <si>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</si>
  <si>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</si>
  <si>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</si>
  <si>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</si>
  <si>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</si>
  <si>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</si>
  <si>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</si>
  <si>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</si>
  <si>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</si>
  <si>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</si>
  <si>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</si>
  <si>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</si>
  <si>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</si>
  <si>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</si>
  <si>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</si>
  <si>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</si>
  <si>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</si>
  <si>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</si>
  <si>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</si>
  <si>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</si>
  <si>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</si>
  <si>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</si>
  <si>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</si>
  <si>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</si>
  <si>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</si>
  <si>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</si>
  <si>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</si>
  <si>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</si>
  <si>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</si>
  <si>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</si>
  <si>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</si>
  <si>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</si>
  <si>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</si>
  <si>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</si>
  <si>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</si>
  <si>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</si>
  <si>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</si>
  <si>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</si>
  <si>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</si>
  <si>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</si>
  <si>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</si>
  <si>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</si>
  <si>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</si>
  <si>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</si>
  <si>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</si>
  <si>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</si>
  <si>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</si>
  <si>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</si>
  <si>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</si>
  <si>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</si>
  <si>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</si>
  <si>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</si>
  <si>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</si>
  <si>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</si>
  <si>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</si>
  <si>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</si>
  <si>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</si>
  <si>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</si>
  <si>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</si>
  <si>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</si>
  <si>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</si>
  <si>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</si>
  <si>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</si>
  <si>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</si>
  <si>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</si>
  <si>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</si>
  <si>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</si>
  <si>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</si>
  <si>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</si>
  <si>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</si>
  <si>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</si>
  <si>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</si>
  <si>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</si>
  <si>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</si>
  <si>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</si>
  <si>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</si>
  <si>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</si>
  <si>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</si>
  <si>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</si>
  <si>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</si>
  <si>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</si>
  <si>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</si>
  <si>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</si>
  <si>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</si>
  <si>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</si>
  <si>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</si>
  <si>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</si>
  <si>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</si>
  <si>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</si>
  <si>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</si>
  <si>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</si>
  <si>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</si>
  <si>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</si>
  <si>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</si>
  <si>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</si>
  <si>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</si>
  <si>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</si>
  <si>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</si>
  <si>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</si>
  <si>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</si>
  <si>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</si>
  <si>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</si>
  <si>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</si>
  <si>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</si>
  <si>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</si>
  <si>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</si>
  <si>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</si>
  <si>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</si>
  <si>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</si>
  <si>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</si>
  <si>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</si>
  <si>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</si>
  <si>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</si>
  <si>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</si>
  <si>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</si>
  <si>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</si>
  <si>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</si>
  <si>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</si>
  <si>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</si>
  <si>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</si>
  <si>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</si>
  <si>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</si>
  <si>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</si>
  <si>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</si>
  <si>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</si>
  <si>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</si>
  <si>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</si>
  <si>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</si>
  <si>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</si>
  <si>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</si>
  <si>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</si>
  <si>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</si>
  <si>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</si>
  <si>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</si>
  <si>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</si>
  <si>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</si>
  <si>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</si>
  <si>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</si>
  <si>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</si>
  <si>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</si>
  <si>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</si>
  <si>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</si>
  <si>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</si>
  <si>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</si>
  <si>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</si>
  <si>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</si>
  <si>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</si>
  <si>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</si>
  <si>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</si>
  <si>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</si>
  <si>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</si>
  <si>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</si>
  <si>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</si>
  <si>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</si>
  <si>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</si>
  <si>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</si>
  <si>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</si>
  <si>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</si>
  <si>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</si>
  <si>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</si>
  <si>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</si>
  <si>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</si>
  <si>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</si>
  <si>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</si>
  <si>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</si>
  <si>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</si>
  <si>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</si>
  <si>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</si>
  <si>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</si>
  <si>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</si>
  <si>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</si>
  <si>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</si>
  <si>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</si>
  <si>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</si>
  <si>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</si>
  <si>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</si>
  <si>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</si>
  <si>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</si>
  <si>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</si>
  <si>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</si>
  <si>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</si>
  <si>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</si>
  <si>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</si>
  <si>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</si>
  <si>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</si>
  <si>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</si>
  <si>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</si>
  <si>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</si>
  <si>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</si>
  <si>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</si>
  <si>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</si>
  <si>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</si>
  <si>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</si>
  <si>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</si>
  <si>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</si>
  <si>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</si>
  <si>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</si>
  <si>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</si>
  <si>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</si>
  <si>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</si>
  <si>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</si>
  <si>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</si>
  <si>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</si>
  <si>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</si>
  <si>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</si>
  <si>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</si>
  <si>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</si>
  <si>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</si>
  <si>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</si>
  <si>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</si>
  <si>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</si>
  <si>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</si>
  <si>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</si>
  <si>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</si>
  <si>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</si>
  <si>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</si>
  <si>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</si>
  <si>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</si>
  <si>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</si>
  <si>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</si>
  <si>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</si>
  <si>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</si>
  <si>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</si>
  <si>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</si>
  <si>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</si>
  <si>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</si>
  <si>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</si>
  <si>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</si>
  <si>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</si>
  <si>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</si>
  <si>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</si>
  <si>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</si>
  <si>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</si>
  <si>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</si>
  <si>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</si>
  <si>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</si>
  <si>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</si>
  <si>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</si>
  <si>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</si>
  <si>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</si>
  <si>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</si>
  <si>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</si>
  <si>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</si>
  <si>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</si>
  <si>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</si>
  <si>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</si>
  <si>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</si>
  <si>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</si>
  <si>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</si>
  <si>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</si>
  <si>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</si>
  <si>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</si>
  <si>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</si>
  <si>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</si>
  <si>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</si>
  <si>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</si>
  <si>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</si>
  <si>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</si>
  <si>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</si>
  <si>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</si>
  <si>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</si>
  <si>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</si>
  <si>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</si>
  <si>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</si>
  <si>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</si>
  <si>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</si>
  <si>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</si>
  <si>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</si>
  <si>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</si>
  <si>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</si>
  <si>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</si>
  <si>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</si>
  <si>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</si>
  <si>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</si>
  <si>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</si>
  <si>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</si>
  <si>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</si>
  <si>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</si>
  <si>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</si>
  <si>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</si>
  <si>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</si>
  <si>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</si>
  <si>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</si>
  <si>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</si>
  <si>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</si>
  <si>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</si>
  <si>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</si>
  <si>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</si>
  <si>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</si>
  <si>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</si>
  <si>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</si>
  <si>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</si>
  <si>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</si>
  <si>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</si>
  <si>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</si>
  <si>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</si>
  <si>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</si>
  <si>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</si>
  <si>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</si>
  <si>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</si>
  <si>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</si>
  <si>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</si>
  <si>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</si>
  <si>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</si>
  <si>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</si>
  <si>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</si>
  <si>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</si>
  <si>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</si>
  <si>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</si>
  <si>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</si>
  <si>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</si>
  <si>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</si>
  <si>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</si>
  <si>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</si>
  <si>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</si>
  <si>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</si>
  <si>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</si>
  <si>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</si>
  <si>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</si>
  <si>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</si>
  <si>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</si>
  <si>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</si>
  <si>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</si>
  <si>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</si>
  <si>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</si>
  <si>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</si>
  <si>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</si>
  <si>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</si>
  <si>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</si>
  <si>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</si>
  <si>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</si>
  <si>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</si>
  <si>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</si>
  <si>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</si>
  <si>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</si>
  <si>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</si>
  <si>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</si>
  <si>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</si>
  <si>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</si>
  <si>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</si>
  <si>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</si>
  <si>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</si>
  <si>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</si>
  <si>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</si>
  <si>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</si>
  <si>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</si>
  <si>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</si>
  <si>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</si>
  <si>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</si>
  <si>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</si>
  <si>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</si>
  <si>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</si>
  <si>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</si>
  <si>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</si>
  <si>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</si>
  <si>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</si>
  <si>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</si>
  <si>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</si>
  <si>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</si>
  <si>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</si>
  <si>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</si>
  <si>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</si>
  <si>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</si>
  <si>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</si>
  <si>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</si>
  <si>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</si>
  <si>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</si>
  <si>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</si>
  <si>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</si>
  <si>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</si>
  <si>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</si>
  <si>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</si>
  <si>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</si>
  <si>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</si>
  <si>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</si>
  <si>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</si>
  <si>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</si>
  <si>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</si>
  <si>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</si>
  <si>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</si>
  <si>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</si>
  <si>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</si>
  <si>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</si>
  <si>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</si>
  <si>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</si>
  <si>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</si>
  <si>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</si>
  <si>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</si>
  <si>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</si>
  <si>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</si>
  <si>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</si>
  <si>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</si>
  <si>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</si>
  <si>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</si>
  <si>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</si>
  <si>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</si>
  <si>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</si>
  <si>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</si>
  <si>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</si>
  <si>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</si>
  <si>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</si>
  <si>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</si>
  <si>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</si>
  <si>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</si>
  <si>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</si>
  <si>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</si>
  <si>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</si>
  <si>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</si>
  <si>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</si>
  <si>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</si>
  <si>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</si>
  <si>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</si>
  <si>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</si>
  <si>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</si>
  <si>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</si>
  <si>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</si>
  <si>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</si>
  <si>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</si>
  <si>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</si>
  <si>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</si>
  <si>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</si>
  <si>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</si>
  <si>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</si>
  <si>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</si>
  <si>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</si>
  <si>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</si>
  <si>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</si>
  <si>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</si>
  <si>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</si>
  <si>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</si>
  <si>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</si>
  <si>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</si>
  <si>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</si>
  <si>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</si>
  <si>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</si>
  <si>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</si>
  <si>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</si>
  <si>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</si>
  <si>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</si>
  <si>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</si>
  <si>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</si>
  <si>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</si>
  <si>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</si>
  <si>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</si>
  <si>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</si>
  <si>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</si>
  <si>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</si>
  <si>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</si>
  <si>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</si>
  <si>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</si>
  <si>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</si>
  <si>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</si>
  <si>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</si>
  <si>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</si>
  <si>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</si>
  <si>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</si>
  <si>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</si>
  <si>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</si>
  <si>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</si>
  <si>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</si>
  <si>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</si>
  <si>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</si>
  <si>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</si>
  <si>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</si>
  <si>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</si>
  <si>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</si>
  <si>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</si>
  <si>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</si>
  <si>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</si>
  <si>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</si>
  <si>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</si>
  <si>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</si>
  <si>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</si>
  <si>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</si>
  <si>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</si>
  <si>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</si>
  <si>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</si>
  <si>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</si>
  <si>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</si>
  <si>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</si>
  <si>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</si>
  <si>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</si>
  <si>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</si>
  <si>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</si>
  <si>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</si>
  <si>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</si>
  <si>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</si>
  <si>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</si>
  <si>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</si>
  <si>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</si>
  <si>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</si>
  <si>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</si>
  <si>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</si>
  <si>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</si>
  <si>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</si>
  <si>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</si>
  <si>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</si>
  <si>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</si>
  <si>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</si>
  <si>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</si>
  <si>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</si>
  <si>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</si>
  <si>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</si>
  <si>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</si>
  <si>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</si>
  <si>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</si>
  <si>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</si>
  <si>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</si>
  <si>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</si>
  <si>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</si>
  <si>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</si>
  <si>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</si>
  <si>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</si>
  <si>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</si>
  <si>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</si>
  <si>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</si>
  <si>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</si>
  <si>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</si>
  <si>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</si>
  <si>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</si>
  <si>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</si>
  <si>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</si>
  <si>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</si>
  <si>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</si>
  <si>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</si>
  <si>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</si>
  <si>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</si>
  <si>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</si>
  <si>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</si>
  <si>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</si>
  <si>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</si>
  <si>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</si>
  <si>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</si>
  <si>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</si>
  <si>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</si>
  <si>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</si>
  <si>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</si>
  <si>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</si>
  <si>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</si>
  <si>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</si>
  <si>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</si>
  <si>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</si>
  <si>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</si>
  <si>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</si>
  <si>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</si>
  <si>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</si>
  <si>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</si>
  <si>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</si>
  <si>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</si>
  <si>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</si>
  <si>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</si>
  <si>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</si>
  <si>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</si>
  <si>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</si>
  <si>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</si>
  <si>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</si>
  <si>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</si>
  <si>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</si>
  <si>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</si>
  <si>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</si>
  <si>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</si>
  <si>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</si>
  <si>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</si>
  <si>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</si>
  <si>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</si>
  <si>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</si>
  <si>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</si>
  <si>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</si>
  <si>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</si>
  <si>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</si>
  <si>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</si>
  <si>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</si>
  <si>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</si>
  <si>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</si>
  <si>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</si>
  <si>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</si>
  <si>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</si>
  <si>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</si>
  <si>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</si>
  <si>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</si>
  <si>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</si>
  <si>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</si>
  <si>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</si>
  <si>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</si>
  <si>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</si>
  <si>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</si>
  <si>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</si>
  <si>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</si>
  <si>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</si>
  <si>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</si>
  <si>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</si>
  <si>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</si>
  <si>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</si>
  <si>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</si>
  <si>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</si>
  <si>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</si>
  <si>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</si>
  <si>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</si>
  <si>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</si>
  <si>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</si>
  <si>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</si>
  <si>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</si>
  <si>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</si>
  <si>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</si>
  <si>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</si>
  <si>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</si>
  <si>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</si>
  <si>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</si>
  <si>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</si>
  <si>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</si>
  <si>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</si>
  <si>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</si>
  <si>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</si>
  <si>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</si>
  <si>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</si>
  <si>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</si>
  <si>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</si>
  <si>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</si>
  <si>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</si>
  <si>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</si>
  <si>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</si>
  <si>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</si>
  <si>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</si>
  <si>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</si>
  <si>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</si>
  <si>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</si>
  <si>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</si>
  <si>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</si>
  <si>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</si>
  <si>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</si>
  <si>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</si>
  <si>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</si>
  <si>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</si>
  <si>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</si>
  <si>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</si>
  <si>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</si>
  <si>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</si>
  <si>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</si>
  <si>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</si>
  <si>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</si>
  <si>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</si>
  <si>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</si>
  <si>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</si>
  <si>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</si>
  <si>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</si>
  <si>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</si>
  <si>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</si>
  <si>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</si>
  <si>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</si>
  <si>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</si>
  <si>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</si>
  <si>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</si>
  <si>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</si>
  <si>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</si>
  <si>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</si>
  <si>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</si>
  <si>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</si>
  <si>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</si>
  <si>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</si>
  <si>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</si>
  <si>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</si>
  <si>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</si>
  <si>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</si>
  <si>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</si>
  <si>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</si>
  <si>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</si>
  <si>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</si>
  <si>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</si>
  <si>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</si>
  <si>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</si>
  <si>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</si>
  <si>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</si>
  <si>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</si>
  <si>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</si>
  <si>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</si>
  <si>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</si>
  <si>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</si>
  <si>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</si>
  <si>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</si>
  <si>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</si>
  <si>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</si>
  <si>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</si>
  <si>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</si>
  <si>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</si>
  <si>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</si>
  <si>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</si>
  <si>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</si>
  <si>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</si>
  <si>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</si>
  <si>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</si>
  <si>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</si>
  <si>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</si>
  <si>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</si>
  <si>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</si>
  <si>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</si>
  <si>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</si>
  <si>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</si>
  <si>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</si>
  <si>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</si>
  <si>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</si>
  <si>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</si>
  <si>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</si>
  <si>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</si>
  <si>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</si>
  <si>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</si>
  <si>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</si>
  <si>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</si>
  <si>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</si>
  <si>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</si>
  <si>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</si>
  <si>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</si>
  <si>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</si>
  <si>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</si>
  <si>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</si>
  <si>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</si>
  <si>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</si>
  <si>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</si>
  <si>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</si>
  <si>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</si>
  <si>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</si>
  <si>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</si>
  <si>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</si>
  <si>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</si>
  <si>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</si>
  <si>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</si>
  <si>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</si>
  <si>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</si>
  <si>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</si>
  <si>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</si>
  <si>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</si>
  <si>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</si>
  <si>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</si>
  <si>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</si>
  <si>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</si>
  <si>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</si>
  <si>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</si>
  <si>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</si>
  <si>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</si>
  <si>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</si>
  <si>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</si>
  <si>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</si>
  <si>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</si>
  <si>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</si>
  <si>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</si>
  <si>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</si>
  <si>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</si>
  <si>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</si>
  <si>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</si>
  <si>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</si>
  <si>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</si>
  <si>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</si>
  <si>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</si>
  <si>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</si>
  <si>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</si>
  <si>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</si>
  <si>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</si>
  <si>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</si>
  <si>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</si>
  <si>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</si>
  <si>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</si>
  <si>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</si>
  <si>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</si>
  <si>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</si>
  <si>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</si>
  <si>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</si>
  <si>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</si>
  <si>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</si>
  <si>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</si>
  <si>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</si>
  <si>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</si>
  <si>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</si>
  <si>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</si>
  <si>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</si>
  <si>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</si>
  <si>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</si>
  <si>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</si>
  <si>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</si>
  <si>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</si>
  <si>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</si>
  <si>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</si>
  <si>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</si>
  <si>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</si>
  <si>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</si>
  <si>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</si>
  <si>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</si>
  <si>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</si>
  <si>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</si>
  <si>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</si>
  <si>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</si>
  <si>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</si>
  <si>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</si>
  <si>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</si>
  <si>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</si>
  <si>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</si>
  <si>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</si>
  <si>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</si>
  <si>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</si>
  <si>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</si>
  <si>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</si>
  <si>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</si>
  <si>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</si>
  <si>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</si>
  <si>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</si>
  <si>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</si>
  <si>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</si>
  <si>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</si>
  <si>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</si>
  <si>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</si>
  <si>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</si>
  <si>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</si>
  <si>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</si>
  <si>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</si>
  <si>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</si>
  <si>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</si>
  <si>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</si>
  <si>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</si>
  <si>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</si>
  <si>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</si>
  <si>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</si>
  <si>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</si>
  <si>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</si>
  <si>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</si>
  <si>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</si>
  <si>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</si>
  <si>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</si>
  <si>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</si>
  <si>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</si>
  <si>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</si>
  <si>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</si>
  <si>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</si>
  <si>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</si>
  <si>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</si>
  <si>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</si>
  <si>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</si>
  <si>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</si>
  <si>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</si>
  <si>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</si>
  <si>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</si>
  <si>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</si>
  <si>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</si>
  <si>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</si>
  <si>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</si>
  <si>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</si>
  <si>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</si>
  <si>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</si>
  <si>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</si>
  <si>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</si>
  <si>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</si>
  <si>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</si>
  <si>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</si>
  <si>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</si>
  <si>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</si>
  <si>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</si>
  <si>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</si>
  <si>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</si>
  <si>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</si>
  <si>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</si>
  <si>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</si>
  <si>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</si>
  <si>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</si>
  <si>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</si>
  <si>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</si>
  <si>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</si>
  <si>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</si>
  <si>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</si>
  <si>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</si>
  <si>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</si>
  <si>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</si>
  <si>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</si>
  <si>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</si>
  <si>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</si>
  <si>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</si>
  <si>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</si>
  <si>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</si>
  <si>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</si>
  <si>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</si>
  <si>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</si>
  <si>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</si>
  <si>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</si>
  <si>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</si>
  <si>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</si>
  <si>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</si>
  <si>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</si>
  <si>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</si>
  <si>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</si>
  <si>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</si>
  <si>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</si>
  <si>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</si>
  <si>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</si>
  <si>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</si>
  <si>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</si>
  <si>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</si>
  <si>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</si>
  <si>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</si>
  <si>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</si>
  <si>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</si>
  <si>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</si>
  <si>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</si>
  <si>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</si>
  <si>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</si>
  <si>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</si>
  <si>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</si>
  <si>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</si>
  <si>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</si>
  <si>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</si>
  <si>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</si>
  <si>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</si>
  <si>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</si>
  <si>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</si>
  <si>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</si>
  <si>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</si>
  <si>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</si>
  <si>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</si>
  <si>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</si>
  <si>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</si>
  <si>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</si>
  <si>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</si>
  <si>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</si>
  <si>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</si>
  <si>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</si>
  <si>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</si>
  <si>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</si>
  <si>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</si>
  <si>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</si>
  <si>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</si>
  <si>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</si>
  <si>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</si>
  <si>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</si>
  <si>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</si>
  <si>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</si>
  <si>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</si>
  <si>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</si>
  <si>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</si>
  <si>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</si>
  <si>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</si>
  <si>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</si>
  <si>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</si>
  <si>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</si>
  <si>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</si>
  <si>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</si>
  <si>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</si>
  <si>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</si>
  <si>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</si>
  <si>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</si>
  <si>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</si>
  <si>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</si>
  <si>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</si>
  <si>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</si>
  <si>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</si>
  <si>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</si>
  <si>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</si>
  <si>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</si>
  <si>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</si>
  <si>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</si>
  <si>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</si>
  <si>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</si>
  <si>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</si>
  <si>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</si>
  <si>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</si>
  <si>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</si>
  <si>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</si>
  <si>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</si>
  <si>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</si>
  <si>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</si>
  <si>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</si>
  <si>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</si>
  <si>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</si>
  <si>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</si>
  <si>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</si>
  <si>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</si>
  <si>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</si>
  <si>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</si>
  <si>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</si>
  <si>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</si>
  <si>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</si>
  <si>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</si>
  <si>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</si>
  <si>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</si>
  <si>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</si>
  <si>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</si>
  <si>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</si>
  <si>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</si>
  <si>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</si>
  <si>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</si>
  <si>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</si>
  <si>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</si>
  <si>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</si>
  <si>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</si>
  <si>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</si>
  <si>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</si>
  <si>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</si>
  <si>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</si>
  <si>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</si>
  <si>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</si>
  <si>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</si>
  <si>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</si>
  <si>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</si>
  <si>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</si>
  <si>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</si>
  <si>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</si>
  <si>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</si>
  <si>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</si>
  <si>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</si>
  <si>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</si>
  <si>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</si>
  <si>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</si>
  <si>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</si>
  <si>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</si>
  <si>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</si>
  <si>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</si>
  <si>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</si>
  <si>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</si>
  <si>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</si>
  <si>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</si>
  <si>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</si>
  <si>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</si>
  <si>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</si>
  <si>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</si>
  <si>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</si>
  <si>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</si>
  <si>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</si>
  <si>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</si>
  <si>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</si>
  <si>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</si>
  <si>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</si>
  <si>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</si>
  <si>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</si>
  <si>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</si>
  <si>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</si>
  <si>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</si>
  <si>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</si>
  <si>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</si>
  <si>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</si>
  <si>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</si>
  <si>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</si>
  <si>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</si>
  <si>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</si>
  <si>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</si>
  <si>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</si>
  <si>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</si>
  <si>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</si>
  <si>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</si>
  <si>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</si>
  <si>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</si>
  <si>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</si>
  <si>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</si>
  <si>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</si>
  <si>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</si>
  <si>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</si>
  <si>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</si>
  <si>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</si>
  <si>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</si>
  <si>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</si>
  <si>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</si>
  <si>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</si>
  <si>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</si>
  <si>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</si>
  <si>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</si>
  <si>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</si>
  <si>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</si>
  <si>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</si>
  <si>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</si>
  <si>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</si>
  <si>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</si>
  <si>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</si>
  <si>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</si>
  <si>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</si>
  <si>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</si>
  <si>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</si>
  <si>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</si>
  <si>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</si>
  <si>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</si>
  <si>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</si>
  <si>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</si>
  <si>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</si>
  <si>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</si>
  <si>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</si>
  <si>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</si>
  <si>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</si>
  <si>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</si>
  <si>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</si>
  <si>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</si>
  <si>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</si>
  <si>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</si>
  <si>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</si>
  <si>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</si>
  <si>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</si>
  <si>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</si>
  <si>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</si>
  <si>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</si>
  <si>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</si>
  <si>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</si>
  <si>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</si>
  <si>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</si>
  <si>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</si>
  <si>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</si>
  <si>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</si>
  <si>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</si>
  <si>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</si>
  <si>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</si>
  <si>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</si>
  <si>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</si>
  <si>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</si>
  <si>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</si>
  <si>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</si>
  <si>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</si>
  <si>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</si>
  <si>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</si>
  <si>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</si>
  <si>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</si>
  <si>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</si>
  <si>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</si>
  <si>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</si>
  <si>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</si>
  <si>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</si>
  <si>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</si>
  <si>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</si>
  <si>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</si>
  <si>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</si>
  <si>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</si>
  <si>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</si>
  <si>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</si>
  <si>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</si>
  <si>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</si>
  <si>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</si>
  <si>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</si>
  <si>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</si>
  <si>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</si>
  <si>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</si>
  <si>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</si>
  <si>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</si>
  <si>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</si>
  <si>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</si>
  <si>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</si>
  <si>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</si>
  <si>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</si>
  <si>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</si>
  <si>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</si>
  <si>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</si>
  <si>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</si>
  <si>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</si>
  <si>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</si>
  <si>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</si>
  <si>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</si>
  <si>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</si>
  <si>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</si>
  <si>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</si>
  <si>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</si>
  <si>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</si>
  <si>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</si>
  <si>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</si>
  <si>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</si>
  <si>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</si>
  <si>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</si>
  <si>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</si>
  <si>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</si>
  <si>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</si>
  <si>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</si>
  <si>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</si>
  <si>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</si>
  <si>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</si>
  <si>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</si>
  <si>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</si>
  <si>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</si>
  <si>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</si>
  <si>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</si>
  <si>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</si>
  <si>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</si>
  <si>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</si>
  <si>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</si>
  <si>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</si>
  <si>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</si>
  <si>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</si>
  <si>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</si>
  <si>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</si>
  <si>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</si>
  <si>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</si>
  <si>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</si>
  <si>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</si>
  <si>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</si>
  <si>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</si>
  <si>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</si>
  <si>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</si>
  <si>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</si>
  <si>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</si>
  <si>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</si>
  <si>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</si>
  <si>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</si>
  <si>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</si>
  <si>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</si>
  <si>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</si>
  <si>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</si>
  <si>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</si>
  <si>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</si>
  <si>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</si>
  <si>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</si>
  <si>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</si>
  <si>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</si>
  <si>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</si>
  <si>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</si>
  <si>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</si>
  <si>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</si>
  <si>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</si>
  <si>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</si>
  <si>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</si>
  <si>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</si>
  <si>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</si>
  <si>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</si>
  <si>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</si>
  <si>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</si>
  <si>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</si>
  <si>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</si>
  <si>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</si>
  <si>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</si>
  <si>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</si>
  <si>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</si>
  <si>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</si>
  <si>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</si>
  <si>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</si>
  <si>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</si>
  <si>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</si>
  <si>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</si>
  <si>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</si>
  <si>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</si>
  <si>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</si>
  <si>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</si>
  <si>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</si>
  <si>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</si>
  <si>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</si>
  <si>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</si>
  <si>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</si>
  <si>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</si>
  <si>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</si>
  <si>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</si>
  <si>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</si>
  <si>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</si>
  <si>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</si>
  <si>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</si>
  <si>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</si>
  <si>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</si>
  <si>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</si>
  <si>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</si>
  <si>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</si>
  <si>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</si>
  <si>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</si>
  <si>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</si>
  <si>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</si>
  <si>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</si>
  <si>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</si>
  <si>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</si>
  <si>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</si>
  <si>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</si>
  <si>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</si>
  <si>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</si>
  <si>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</si>
  <si>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</si>
  <si>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</si>
  <si>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</si>
  <si>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</si>
  <si>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</si>
  <si>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</si>
  <si>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</si>
  <si>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</si>
  <si>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</si>
  <si>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</si>
  <si>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</si>
  <si>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</si>
  <si>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</si>
  <si>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</si>
  <si>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</si>
  <si>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</si>
  <si>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</si>
  <si>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</si>
  <si>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</si>
  <si>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</si>
  <si>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</si>
  <si>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</si>
  <si>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</si>
  <si>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</si>
  <si>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</si>
  <si>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</si>
  <si>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</si>
  <si>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</si>
  <si>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</si>
  <si>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</si>
  <si>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</si>
  <si>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</si>
  <si>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</si>
  <si>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</si>
  <si>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</si>
  <si>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</si>
  <si>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</si>
  <si>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</si>
  <si>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</si>
  <si>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</si>
  <si>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</si>
  <si>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</si>
  <si>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</si>
  <si>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</si>
  <si>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</si>
  <si>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</si>
  <si>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</si>
  <si>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</si>
  <si>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</si>
  <si>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</si>
  <si>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</si>
  <si>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</si>
  <si>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</si>
  <si>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</si>
  <si>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</si>
  <si>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</si>
  <si>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</si>
  <si>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</si>
  <si>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</si>
  <si>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</si>
  <si>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</si>
  <si>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</si>
  <si>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</si>
  <si>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</si>
  <si>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</si>
  <si>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</si>
  <si>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</si>
  <si>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</si>
  <si>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</si>
  <si>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</si>
  <si>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</si>
  <si>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</si>
  <si>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</si>
  <si>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</si>
  <si>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</si>
  <si>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</si>
  <si>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</si>
  <si>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</si>
  <si>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</si>
  <si>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</si>
  <si>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</si>
  <si>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</si>
  <si>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</si>
  <si>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</si>
  <si>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</si>
  <si>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</si>
  <si>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</si>
  <si>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</si>
  <si>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</si>
  <si>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</si>
  <si>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</si>
  <si>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</si>
  <si>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</si>
  <si>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</si>
  <si>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</si>
  <si>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</si>
  <si>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</si>
  <si>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</si>
  <si>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</si>
  <si>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</si>
  <si>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</si>
  <si>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</si>
  <si>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</si>
  <si>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</si>
  <si>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</si>
  <si>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</si>
  <si>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</si>
  <si>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</si>
  <si>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</si>
  <si>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</si>
  <si>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</si>
  <si>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</si>
  <si>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</si>
  <si>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</si>
  <si>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</si>
  <si>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</si>
  <si>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</si>
  <si>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</si>
  <si>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</si>
  <si>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</si>
  <si>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</si>
  <si>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</si>
  <si>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</si>
  <si>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</si>
  <si>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</si>
  <si>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</si>
  <si>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</si>
  <si>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</si>
  <si>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</si>
  <si>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</si>
  <si>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</si>
  <si>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</si>
  <si>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</si>
  <si>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</si>
  <si>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</si>
  <si>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</si>
  <si>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</si>
  <si>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</si>
  <si>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</si>
  <si>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</si>
  <si>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</si>
  <si>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</si>
  <si>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</si>
  <si>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</si>
  <si>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</si>
  <si>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</si>
  <si>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</si>
  <si>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</si>
  <si>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</si>
  <si>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</si>
  <si>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</si>
  <si>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</si>
  <si>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</si>
  <si>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</si>
  <si>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</si>
  <si>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</si>
  <si>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</si>
  <si>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</si>
  <si>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</si>
  <si>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</si>
  <si>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</si>
  <si>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</si>
  <si>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</si>
  <si>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</si>
  <si>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</si>
  <si>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</si>
  <si>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</si>
  <si>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</si>
  <si>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</si>
  <si>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</si>
  <si>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</si>
  <si>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</si>
  <si>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</si>
  <si>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</si>
  <si>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</si>
  <si>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</si>
  <si>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</si>
  <si>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</si>
  <si>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</si>
  <si>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</si>
  <si>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</si>
  <si>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</si>
  <si>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</si>
  <si>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</si>
  <si>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</si>
  <si>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</si>
  <si>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</si>
  <si>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</si>
  <si>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</si>
  <si>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</si>
  <si>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</si>
  <si>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</si>
  <si>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</si>
  <si>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</si>
  <si>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</si>
  <si>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</si>
  <si>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</si>
  <si>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</si>
  <si>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</si>
  <si>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</si>
  <si>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</si>
  <si>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</si>
  <si>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</si>
  <si>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</si>
  <si>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</si>
  <si>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</si>
  <si>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</si>
  <si>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</si>
  <si>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</si>
  <si>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</si>
  <si>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</si>
  <si>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</si>
  <si>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</si>
  <si>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</si>
  <si>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</si>
  <si>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</si>
  <si>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</si>
  <si>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</si>
  <si>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</si>
  <si>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</si>
  <si>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</si>
  <si>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</si>
  <si>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</si>
  <si>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</si>
  <si>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</si>
  <si>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</si>
  <si>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</si>
  <si>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</si>
  <si>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</si>
  <si>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</si>
  <si>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</si>
  <si>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</si>
  <si>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</si>
  <si>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</si>
  <si>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</si>
  <si>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</si>
  <si>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</si>
  <si>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</si>
  <si>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</si>
  <si>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</si>
  <si>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</si>
  <si>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</si>
  <si>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</si>
  <si>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</si>
  <si>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</si>
  <si>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</si>
  <si>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</si>
  <si>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</si>
  <si>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</si>
  <si>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</si>
  <si>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</si>
  <si>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</si>
  <si>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</si>
  <si>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</si>
  <si>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</si>
  <si>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</si>
  <si>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</si>
  <si>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</si>
  <si>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</si>
  <si>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</si>
  <si>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</si>
  <si>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</si>
  <si>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</si>
  <si>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</si>
  <si>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</si>
  <si>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</si>
  <si>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</si>
  <si>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</si>
  <si>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</si>
  <si>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</si>
  <si>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</si>
  <si>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</si>
  <si>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</si>
  <si>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</si>
  <si>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</si>
  <si>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</si>
  <si>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</si>
  <si>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</si>
  <si>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</si>
  <si>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</si>
  <si>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</si>
  <si>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</si>
  <si>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</si>
  <si>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</si>
  <si>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</si>
  <si>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</si>
  <si>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</si>
  <si>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</si>
  <si>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</si>
  <si>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</si>
  <si>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</si>
  <si>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</si>
  <si>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</si>
  <si>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</si>
  <si>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</si>
  <si>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</si>
  <si>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</si>
  <si>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</si>
  <si>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</si>
  <si>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</si>
  <si>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</si>
  <si>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</si>
  <si>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</si>
  <si>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</si>
  <si>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</si>
  <si>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</si>
  <si>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</si>
  <si>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</si>
  <si>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</si>
  <si>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</si>
  <si>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</si>
  <si>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</si>
  <si>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</si>
  <si>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</si>
  <si>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</si>
  <si>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</si>
  <si>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</si>
  <si>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</si>
  <si>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</si>
  <si>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</si>
  <si>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</si>
  <si>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</si>
  <si>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</si>
  <si>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</si>
  <si>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</si>
  <si>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</si>
  <si>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</si>
  <si>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</si>
  <si>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</si>
  <si>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</si>
  <si>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</si>
  <si>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</si>
  <si>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</si>
  <si>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</si>
  <si>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</si>
  <si>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</si>
  <si>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</si>
  <si>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</si>
  <si>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</si>
  <si>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</si>
  <si>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</si>
  <si>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</si>
  <si>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</si>
  <si>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</si>
  <si>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</si>
  <si>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</si>
  <si>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</si>
  <si>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</si>
  <si>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</si>
  <si>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</si>
  <si>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</si>
  <si>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</si>
  <si>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</si>
  <si>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</si>
  <si>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</si>
  <si>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</si>
  <si>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</si>
  <si>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</si>
  <si>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</si>
  <si>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</si>
  <si>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</si>
  <si>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</si>
  <si>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</si>
  <si>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</si>
  <si>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</si>
  <si>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</si>
  <si>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</si>
  <si>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</si>
  <si>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</si>
  <si>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</si>
  <si>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</si>
  <si>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</si>
  <si>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</si>
  <si>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</si>
  <si>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</si>
  <si>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</si>
  <si>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</si>
  <si>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</si>
  <si>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</si>
  <si>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</si>
  <si>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</si>
  <si>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</si>
  <si>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</si>
  <si>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</si>
  <si>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</si>
  <si>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</si>
  <si>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</si>
  <si>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</si>
  <si>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</si>
  <si>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</si>
  <si>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</si>
  <si>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</si>
  <si>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</si>
  <si>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</si>
  <si>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</si>
  <si>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</si>
  <si>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</si>
  <si>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</si>
  <si>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</si>
  <si>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</si>
  <si>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</si>
  <si>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</si>
  <si>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</si>
  <si>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</si>
  <si>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</si>
  <si>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</si>
  <si>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</si>
  <si>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</si>
  <si>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</si>
  <si>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</si>
  <si>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</si>
  <si>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</si>
  <si>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</si>
  <si>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</si>
  <si>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</si>
  <si>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</si>
  <si>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</si>
  <si>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</si>
  <si>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</si>
  <si>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</si>
  <si>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</si>
  <si>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</si>
  <si>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</si>
  <si>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</si>
  <si>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</si>
  <si>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</si>
  <si>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</si>
  <si>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</si>
  <si>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</si>
  <si>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</si>
  <si>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</si>
  <si>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</si>
  <si>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</si>
  <si>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</si>
  <si>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</si>
  <si>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</si>
  <si>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</si>
  <si>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</si>
  <si>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</si>
  <si>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</si>
  <si>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</si>
  <si>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</si>
  <si>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</si>
  <si>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</si>
  <si>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</si>
  <si>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</si>
  <si>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</si>
  <si>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</si>
  <si>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</si>
  <si>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</si>
  <si>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</si>
  <si>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</si>
  <si>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</si>
  <si>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</si>
  <si>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</si>
  <si>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</si>
  <si>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</si>
  <si>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</si>
  <si>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</si>
  <si>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</si>
  <si>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</si>
  <si>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</si>
  <si>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</si>
  <si>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</si>
  <si>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</si>
  <si>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</si>
  <si>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</si>
  <si>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</si>
  <si>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</si>
  <si>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</si>
  <si>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</si>
  <si>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</si>
  <si>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</si>
  <si>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</si>
  <si>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</si>
  <si>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</si>
  <si>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</si>
  <si>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</si>
  <si>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</si>
  <si>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</si>
  <si>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</si>
  <si>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</si>
  <si>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</si>
  <si>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</si>
  <si>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</si>
  <si>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</si>
  <si>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</si>
  <si>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</si>
  <si>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</si>
  <si>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</si>
  <si>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</si>
  <si>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</si>
  <si>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</si>
  <si>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</si>
  <si>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</si>
  <si>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</si>
  <si>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</si>
  <si>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</si>
  <si>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</si>
  <si>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</si>
  <si>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</si>
  <si>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</si>
  <si>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</si>
  <si>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</si>
  <si>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</si>
  <si>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</si>
  <si>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</si>
  <si>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</si>
  <si>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</si>
  <si>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</si>
  <si>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</si>
  <si>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</si>
  <si>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</si>
  <si>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</si>
  <si>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</si>
  <si>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</si>
  <si>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</si>
  <si>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</si>
  <si>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</si>
  <si>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</si>
  <si>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</si>
  <si>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</si>
  <si>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</si>
  <si>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</si>
  <si>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</si>
  <si>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</si>
  <si>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</si>
  <si>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</si>
  <si>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</si>
  <si>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</si>
  <si>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</si>
  <si>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</si>
  <si>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</si>
  <si>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</si>
  <si>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</si>
  <si>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</si>
  <si>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</si>
  <si>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</si>
  <si>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</si>
  <si>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</si>
  <si>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</si>
  <si>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</si>
  <si>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</si>
  <si>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</si>
  <si>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</si>
  <si>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</si>
  <si>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</si>
  <si>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</si>
  <si>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</si>
  <si>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</si>
  <si>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</si>
  <si>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</si>
  <si>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</si>
  <si>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</si>
  <si>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</si>
  <si>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</si>
  <si>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</si>
  <si>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</si>
  <si>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</si>
  <si>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</si>
  <si>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</si>
  <si>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</si>
  <si>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</si>
  <si>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</si>
  <si>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</si>
  <si>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</si>
  <si>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</si>
  <si>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</si>
  <si>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</si>
  <si>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</si>
  <si>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</si>
  <si>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</si>
  <si>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</si>
  <si>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</si>
  <si>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</si>
  <si>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</si>
  <si>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</si>
  <si>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</si>
  <si>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</si>
  <si>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</si>
  <si>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</si>
  <si>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</si>
  <si>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</si>
  <si>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</si>
  <si>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</si>
  <si>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</si>
  <si>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</si>
  <si>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</si>
  <si>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</si>
  <si>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</si>
  <si>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</si>
  <si>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</si>
  <si>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</si>
  <si>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</si>
  <si>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</si>
  <si>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</si>
  <si>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</si>
  <si>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</si>
  <si>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</si>
  <si>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</si>
  <si>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</si>
  <si>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</si>
  <si>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</si>
  <si>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</si>
  <si>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</si>
  <si>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</si>
  <si>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</si>
  <si>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</si>
  <si>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</si>
  <si>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</si>
  <si>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</si>
  <si>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</si>
  <si>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</si>
  <si>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</si>
  <si>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</si>
  <si>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</si>
  <si>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</si>
  <si>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</si>
  <si>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</si>
  <si>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</si>
  <si>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</si>
  <si>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</si>
  <si>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</si>
  <si>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</si>
  <si>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</si>
  <si>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</si>
  <si>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</si>
  <si>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</si>
  <si>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</si>
  <si>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</si>
  <si>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</si>
  <si>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</si>
  <si>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</si>
  <si>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</si>
  <si>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</si>
  <si>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</si>
  <si>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</si>
  <si>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</si>
  <si>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</si>
  <si>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</si>
  <si>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</si>
  <si>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</si>
  <si>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</si>
  <si>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</si>
  <si>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</si>
  <si>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</si>
  <si>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</si>
  <si>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</si>
  <si>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</si>
  <si>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</si>
  <si>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</si>
  <si>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</si>
  <si>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</si>
  <si>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</si>
  <si>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</si>
  <si>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</si>
  <si>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</si>
  <si>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</si>
  <si>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</si>
  <si>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</si>
  <si>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</si>
  <si>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</si>
  <si>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</si>
  <si>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</si>
  <si>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</si>
  <si>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</si>
  <si>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</si>
  <si>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</si>
  <si>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</si>
  <si>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</si>
  <si>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</si>
  <si>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</si>
  <si>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</si>
  <si>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</si>
  <si>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</si>
  <si>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</si>
  <si>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</si>
  <si>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</si>
  <si>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</si>
  <si>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</si>
  <si>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</si>
  <si>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</si>
  <si>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</si>
  <si>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</si>
  <si>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</si>
  <si>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</si>
  <si>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</si>
  <si>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</si>
  <si>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</si>
  <si>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</si>
  <si>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</si>
  <si>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</si>
  <si>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</si>
  <si>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</si>
  <si>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</si>
  <si>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</si>
  <si>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</si>
  <si>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</si>
  <si>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</si>
  <si>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</si>
  <si>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</si>
  <si>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</si>
  <si>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</si>
  <si>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</si>
  <si>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</si>
  <si>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</si>
  <si>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</si>
  <si>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</si>
  <si>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</si>
  <si>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</si>
  <si>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</si>
  <si>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</si>
  <si>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</si>
  <si>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</si>
  <si>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</si>
  <si>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</si>
  <si>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</si>
  <si>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</si>
  <si>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</si>
  <si>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</si>
  <si>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</si>
  <si>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</si>
  <si>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</si>
  <si>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</si>
  <si>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</si>
  <si>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</si>
  <si>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</si>
  <si>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</si>
  <si>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</si>
  <si>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</si>
  <si>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</si>
  <si>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</si>
  <si>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</si>
  <si>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</si>
  <si>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</si>
  <si>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</si>
  <si>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</si>
  <si>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</si>
  <si>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</si>
  <si>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</si>
  <si>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</si>
  <si>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</si>
  <si>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</si>
  <si>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</si>
  <si>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</si>
  <si>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</si>
  <si>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</si>
  <si>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</si>
  <si>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</si>
  <si>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</si>
  <si>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</si>
  <si>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</si>
  <si>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</si>
  <si>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</si>
  <si>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</si>
  <si>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</si>
  <si>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</si>
  <si>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</si>
  <si>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</si>
  <si>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</si>
  <si>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</si>
  <si>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</si>
  <si>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</si>
  <si>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</si>
  <si>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</si>
  <si>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</si>
  <si>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</si>
  <si>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</si>
  <si>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</si>
  <si>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</si>
  <si>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</si>
  <si>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</si>
  <si>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</si>
  <si>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</si>
  <si>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</si>
  <si>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</si>
  <si>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</si>
  <si>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</si>
  <si>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</si>
  <si>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</si>
  <si>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</si>
  <si>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</si>
  <si>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</si>
  <si>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</si>
  <si>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</si>
  <si>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</si>
  <si>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</si>
  <si>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</si>
  <si>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</si>
  <si>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</si>
  <si>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</si>
  <si>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</si>
  <si>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</si>
  <si>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</si>
  <si>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</si>
  <si>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</si>
  <si>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</si>
  <si>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</si>
  <si>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</si>
  <si>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</si>
  <si>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</si>
  <si>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</si>
  <si>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</si>
  <si>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</si>
  <si>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</si>
  <si>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</si>
  <si>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</si>
  <si>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</si>
  <si>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</si>
  <si>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</si>
  <si>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</si>
  <si>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</si>
  <si>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</si>
  <si>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</si>
  <si>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</si>
  <si>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</si>
  <si>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</si>
  <si>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</si>
  <si>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</si>
  <si>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</si>
  <si>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</si>
  <si>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</si>
  <si>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</si>
  <si>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</si>
  <si>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</si>
  <si>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</si>
  <si>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</si>
  <si>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</si>
  <si>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</si>
  <si>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</si>
  <si>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</si>
  <si>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</si>
  <si>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</si>
  <si>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</si>
  <si>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</si>
  <si>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</si>
  <si>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</si>
  <si>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</si>
  <si>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</si>
  <si>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</si>
  <si>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</si>
  <si>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</si>
  <si>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</si>
  <si>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</si>
  <si>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</si>
  <si>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</si>
  <si>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</si>
  <si>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</si>
  <si>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</si>
  <si>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</si>
  <si>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</si>
  <si>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</si>
  <si>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</si>
  <si>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</si>
  <si>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</si>
  <si>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</si>
  <si>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</si>
  <si>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</si>
  <si>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</si>
  <si>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</si>
  <si>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</si>
  <si>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</si>
  <si>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</si>
  <si>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</si>
  <si>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</si>
  <si>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</si>
  <si>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</si>
  <si>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</si>
  <si>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</si>
  <si>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</si>
  <si>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</si>
  <si>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</si>
  <si>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</si>
  <si>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</si>
  <si>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</si>
  <si>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</si>
  <si>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</si>
  <si>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</si>
  <si>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</si>
  <si>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</si>
  <si>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</si>
  <si>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</si>
  <si>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</si>
  <si>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</si>
  <si>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</si>
  <si>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</si>
  <si>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</si>
  <si>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</si>
  <si>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</si>
  <si>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</si>
  <si>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</si>
  <si>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</si>
  <si>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</si>
  <si>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</si>
  <si>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</si>
  <si>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</si>
  <si>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</si>
  <si>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</si>
  <si>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</si>
  <si>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</si>
  <si>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</si>
  <si>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</si>
  <si>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</si>
  <si>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</si>
  <si>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</si>
  <si>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</si>
  <si>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</si>
  <si>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</si>
  <si>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</si>
  <si>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</si>
  <si>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</si>
  <si>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</si>
  <si>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</si>
  <si>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</si>
  <si>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</si>
  <si>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</si>
  <si>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</si>
  <si>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</si>
  <si>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</si>
  <si>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</si>
  <si>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</si>
  <si>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</si>
  <si>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</si>
  <si>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</si>
  <si>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</si>
  <si>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</si>
  <si>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</si>
  <si>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</si>
  <si>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</si>
  <si>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</si>
  <si>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</si>
  <si>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</si>
  <si>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</si>
  <si>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</si>
  <si>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</si>
  <si>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</si>
  <si>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</si>
  <si>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</si>
  <si>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</si>
  <si>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</si>
  <si>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</si>
  <si>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</si>
  <si>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</si>
  <si>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</si>
  <si>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</si>
  <si>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</si>
  <si>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</si>
  <si>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</si>
  <si>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</si>
  <si>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</si>
  <si>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</si>
  <si>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</si>
  <si>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</si>
  <si>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</si>
  <si>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</si>
  <si>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</si>
  <si>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</si>
  <si>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</si>
  <si>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</si>
  <si>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</si>
  <si>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</si>
  <si>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</si>
  <si>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</si>
  <si>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</si>
  <si>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</si>
  <si>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</si>
  <si>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</si>
  <si>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</si>
  <si>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</si>
  <si>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</si>
  <si>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</si>
  <si>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</si>
  <si>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</si>
  <si>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</si>
  <si>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</si>
  <si>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</si>
  <si>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</si>
  <si>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</si>
  <si>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</si>
  <si>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</si>
  <si>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</si>
  <si>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</si>
  <si>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</si>
  <si>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</si>
  <si>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</si>
  <si>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</si>
  <si>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</si>
  <si>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</si>
  <si>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</si>
  <si>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</si>
  <si>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</si>
  <si>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</si>
  <si>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</si>
  <si>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</si>
  <si>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</si>
  <si>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</si>
  <si>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</si>
  <si>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</si>
  <si>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</si>
  <si>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</si>
  <si>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</si>
  <si>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</si>
  <si>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</si>
  <si>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</si>
  <si>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</si>
  <si>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</si>
  <si>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</si>
  <si>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</si>
  <si>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</si>
  <si>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</si>
  <si>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</si>
  <si>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</si>
  <si>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</si>
  <si>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</si>
  <si>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</si>
  <si>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</si>
  <si>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</si>
  <si>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</si>
  <si>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</si>
  <si>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</si>
  <si>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</si>
  <si>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</si>
  <si>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</si>
  <si>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</si>
  <si>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</si>
  <si>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</si>
  <si>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</si>
  <si>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</si>
  <si>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</si>
  <si>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</si>
  <si>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</si>
  <si>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</si>
  <si>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</si>
  <si>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</si>
  <si>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</si>
  <si>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</si>
  <si>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</si>
  <si>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</si>
  <si>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</si>
  <si>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</si>
  <si>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</si>
  <si>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</si>
  <si>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</si>
  <si>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</si>
  <si>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</si>
  <si>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</si>
  <si>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</si>
  <si>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</si>
  <si>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</si>
  <si>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</si>
  <si>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</si>
  <si>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</si>
  <si>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</si>
  <si>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</si>
  <si>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</si>
  <si>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</si>
  <si>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</si>
  <si>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</si>
  <si>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</si>
  <si>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</si>
  <si>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</si>
  <si>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</si>
  <si>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</si>
  <si>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</si>
  <si>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</si>
  <si>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</si>
  <si>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</si>
  <si>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</si>
  <si>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</si>
  <si>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</si>
  <si>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</si>
  <si>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</si>
  <si>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</si>
  <si>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</si>
  <si>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</si>
  <si>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</si>
  <si>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</si>
  <si>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</si>
  <si>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</si>
  <si>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</si>
  <si>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</si>
  <si>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</si>
  <si>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</si>
  <si>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</si>
  <si>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</si>
  <si>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</si>
  <si>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</si>
  <si>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</si>
  <si>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</si>
  <si>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</si>
  <si>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</si>
  <si>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</si>
  <si>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</si>
  <si>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</si>
  <si>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</si>
  <si>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</si>
  <si>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</si>
  <si>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</si>
  <si>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</si>
  <si>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</si>
  <si>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</si>
  <si>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</si>
  <si>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</si>
  <si>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</si>
  <si>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</si>
  <si>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</si>
  <si>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</si>
  <si>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</si>
  <si>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</si>
  <si>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</si>
  <si>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</si>
  <si>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</si>
  <si>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</si>
  <si>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</si>
  <si>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</si>
  <si>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</si>
  <si>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</si>
  <si>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</si>
  <si>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</si>
  <si>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</si>
  <si>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</si>
  <si>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</si>
  <si>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</si>
  <si>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</si>
  <si>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</si>
  <si>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</si>
  <si>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</si>
  <si>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</si>
  <si>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</si>
  <si>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</si>
  <si>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</si>
  <si>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</si>
  <si>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</si>
  <si>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</si>
  <si>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</si>
  <si>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</si>
  <si>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</si>
  <si>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</si>
  <si>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</si>
  <si>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</si>
  <si>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</si>
  <si>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</si>
  <si>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</si>
  <si>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</si>
  <si>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</si>
  <si>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</si>
  <si>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</si>
  <si>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</si>
  <si>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</si>
  <si>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</si>
  <si>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</si>
  <si>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</si>
  <si>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</si>
  <si>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</si>
  <si>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</si>
  <si>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</si>
  <si>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</si>
  <si>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</si>
  <si>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</si>
  <si>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</si>
  <si>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</si>
  <si>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</si>
  <si>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</si>
  <si>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</si>
  <si>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</si>
  <si>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</si>
  <si>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</si>
  <si>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</si>
  <si>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</si>
  <si>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</si>
  <si>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</si>
  <si>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</si>
  <si>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</si>
  <si>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</si>
  <si>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</si>
  <si>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</si>
  <si>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</si>
  <si>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</si>
  <si>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</si>
  <si>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</si>
  <si>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</si>
  <si>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</si>
  <si>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</si>
  <si>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</si>
  <si>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</si>
  <si>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</si>
  <si>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</si>
  <si>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</si>
  <si>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</si>
  <si>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</si>
  <si>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</si>
  <si>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</si>
  <si>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</si>
  <si>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</si>
  <si>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</si>
  <si>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</si>
  <si>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</si>
  <si>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</si>
  <si>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</si>
  <si>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</si>
  <si>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</si>
  <si>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</si>
  <si>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</si>
  <si>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</si>
  <si>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</si>
  <si>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</si>
  <si>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</si>
  <si>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</si>
  <si>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</si>
  <si>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</si>
  <si>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</si>
  <si>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</si>
  <si>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</si>
  <si>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</si>
  <si>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</si>
  <si>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</si>
  <si>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</si>
  <si>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</si>
  <si>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</si>
  <si>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</si>
  <si>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</si>
  <si>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</si>
  <si>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</si>
  <si>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</si>
  <si>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</si>
  <si>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</si>
  <si>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</si>
  <si>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</si>
  <si>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</si>
  <si>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</si>
  <si>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</si>
  <si>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</si>
  <si>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</si>
  <si>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</si>
  <si>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</si>
  <si>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</si>
  <si>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</si>
  <si>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</si>
  <si>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</si>
  <si>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</si>
  <si>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</si>
  <si>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</si>
  <si>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</si>
  <si>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</si>
  <si>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</si>
  <si>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</si>
  <si>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</si>
  <si>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</si>
  <si>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</si>
  <si>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</si>
  <si>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</si>
  <si>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</si>
  <si>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</si>
  <si>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</si>
  <si>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</si>
  <si>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</si>
  <si>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</si>
  <si>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</si>
  <si>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</si>
  <si>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</si>
  <si>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</si>
  <si>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</si>
  <si>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</si>
  <si>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</si>
  <si>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</si>
  <si>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</si>
  <si>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</si>
  <si>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</si>
  <si>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</si>
  <si>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</si>
  <si>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</si>
  <si>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</si>
  <si>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</si>
  <si>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</si>
  <si>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</si>
  <si>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</si>
  <si>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</si>
  <si>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</si>
  <si>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</si>
  <si>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</si>
  <si>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</si>
  <si>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</si>
  <si>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</si>
  <si>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</si>
  <si>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</si>
  <si>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</si>
  <si>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</si>
  <si>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</si>
  <si>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</si>
  <si>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</si>
  <si>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</si>
  <si>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</si>
  <si>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</si>
  <si>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</si>
  <si>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</si>
  <si>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</si>
  <si>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</si>
  <si>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</si>
  <si>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</si>
  <si>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</si>
  <si>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</si>
  <si>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</si>
  <si>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</si>
  <si>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</si>
  <si>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</si>
  <si>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</si>
  <si>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</si>
  <si>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</si>
  <si>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</si>
  <si>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</si>
  <si>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</si>
  <si>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</si>
  <si>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</si>
  <si>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</si>
  <si>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</si>
  <si>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</si>
  <si>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</si>
  <si>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</si>
  <si>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</si>
  <si>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</si>
  <si>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</si>
  <si>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</si>
  <si>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</si>
  <si>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</si>
  <si>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</si>
  <si>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</si>
  <si>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</si>
  <si>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</si>
  <si>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</si>
  <si>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</si>
  <si>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</si>
  <si>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</si>
  <si>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</si>
  <si>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</si>
  <si>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</si>
  <si>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</si>
  <si>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</si>
  <si>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</si>
  <si>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</si>
  <si>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</si>
  <si>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</si>
  <si>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</si>
  <si>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</si>
  <si>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</si>
  <si>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</si>
  <si>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</si>
  <si>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</si>
  <si>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</si>
  <si>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</si>
  <si>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</si>
  <si>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</si>
  <si>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</si>
  <si>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</si>
  <si>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</si>
  <si>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</si>
  <si>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</si>
  <si>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</si>
  <si>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</si>
  <si>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</si>
  <si>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</si>
  <si>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</si>
  <si>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</si>
  <si>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</si>
  <si>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</si>
  <si>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</si>
  <si>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</si>
  <si>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</si>
  <si>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</si>
  <si>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</si>
  <si>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</si>
  <si>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</si>
  <si>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</si>
  <si>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</si>
  <si>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</si>
  <si>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</si>
  <si>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</si>
  <si>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</si>
  <si>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</si>
  <si>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</si>
  <si>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</si>
  <si>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</si>
  <si>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</si>
  <si>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</si>
  <si>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</si>
  <si>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</si>
  <si>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</si>
  <si>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</si>
  <si>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</si>
  <si>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</si>
  <si>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</si>
  <si>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</si>
  <si>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</si>
  <si>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</si>
  <si>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</si>
  <si>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</si>
  <si>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</si>
  <si>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</si>
  <si>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</si>
  <si>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</si>
  <si>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</si>
  <si>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</si>
  <si>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</si>
  <si>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</si>
  <si>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</si>
  <si>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</si>
  <si>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</si>
  <si>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</si>
  <si>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</si>
  <si>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</si>
  <si>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</si>
  <si>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</si>
  <si>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</si>
  <si>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</si>
  <si>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</si>
  <si>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</si>
  <si>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</si>
  <si>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</si>
  <si>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</si>
  <si>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</si>
  <si>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</si>
  <si>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</si>
  <si>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</si>
  <si>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</si>
  <si>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</si>
  <si>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</si>
  <si>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</si>
  <si>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</si>
  <si>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</si>
  <si>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</si>
  <si>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</si>
  <si>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</si>
  <si>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</si>
  <si>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</si>
  <si>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</si>
  <si>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</si>
  <si>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</si>
  <si>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</si>
  <si>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</si>
  <si>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</si>
  <si>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</si>
  <si>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</si>
  <si>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</si>
  <si>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</si>
  <si>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</si>
  <si>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</si>
  <si>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</si>
  <si>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</si>
  <si>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</si>
  <si>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</si>
  <si>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</si>
  <si>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</si>
  <si>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</si>
  <si>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</si>
  <si>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</si>
  <si>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</si>
  <si>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</si>
  <si>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</si>
  <si>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</si>
  <si>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</si>
  <si>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</si>
  <si>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</si>
  <si>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</si>
  <si>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</si>
  <si>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</si>
  <si>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</si>
  <si>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</si>
  <si>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</si>
  <si>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</si>
  <si>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</si>
  <si>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</si>
  <si>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</si>
  <si>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</si>
  <si>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</si>
  <si>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</si>
  <si>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</si>
  <si>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</si>
  <si>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</si>
  <si>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</si>
  <si>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</si>
  <si>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</si>
  <si>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</si>
  <si>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</si>
  <si>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</si>
  <si>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</si>
  <si>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</si>
  <si>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</si>
  <si>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</si>
  <si>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</si>
  <si>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</si>
  <si>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</si>
  <si>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</si>
  <si>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</si>
  <si>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</si>
  <si>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</si>
  <si>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</si>
  <si>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</si>
  <si>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</si>
  <si>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</si>
  <si>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</si>
  <si>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</si>
  <si>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</si>
  <si>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</si>
  <si>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</si>
  <si>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</si>
  <si>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</si>
  <si>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</si>
  <si>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</si>
  <si>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</si>
  <si>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</si>
  <si>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</si>
  <si>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</si>
  <si>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</si>
  <si>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</si>
  <si>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</si>
  <si>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</si>
  <si>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</si>
  <si>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</si>
  <si>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</si>
  <si>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</si>
  <si>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</si>
  <si>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</si>
  <si>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</si>
  <si>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</si>
  <si>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</si>
  <si>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</si>
  <si>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</si>
  <si>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</si>
  <si>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</si>
  <si>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</si>
  <si>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</si>
  <si>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</si>
  <si>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</si>
  <si>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</si>
  <si>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</si>
  <si>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</si>
  <si>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</si>
  <si>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</si>
  <si>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</si>
  <si>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</si>
  <si>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</si>
  <si>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</si>
  <si>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</si>
  <si>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</si>
  <si>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</si>
  <si>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</si>
  <si>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</si>
  <si>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</si>
  <si>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</si>
  <si>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</si>
  <si>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</si>
  <si>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</si>
  <si>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</si>
  <si>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</si>
  <si>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</si>
  <si>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</si>
  <si>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</si>
  <si>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</si>
  <si>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</si>
  <si>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</si>
  <si>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</si>
  <si>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</si>
  <si>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</si>
  <si>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</si>
  <si>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</si>
  <si>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</si>
  <si>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</si>
  <si>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</si>
  <si>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</si>
  <si>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</si>
  <si>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</si>
  <si>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</si>
  <si>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</si>
  <si>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</si>
  <si>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</si>
  <si>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</si>
  <si>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</si>
  <si>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</si>
  <si>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</si>
  <si>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</si>
  <si>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</si>
  <si>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</si>
  <si>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</si>
  <si>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</si>
  <si>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</si>
  <si>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</si>
  <si>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</si>
  <si>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</si>
  <si>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</si>
  <si>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</si>
  <si>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</si>
  <si>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</si>
  <si>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</si>
  <si>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</si>
  <si>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</si>
  <si>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</si>
  <si>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</si>
  <si>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</si>
  <si>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</si>
  <si>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</si>
  <si>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</si>
  <si>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</si>
  <si>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</si>
  <si>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</si>
  <si>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</si>
  <si>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</si>
  <si>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</si>
  <si>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</si>
  <si>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</si>
  <si>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</si>
  <si>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</si>
  <si>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</si>
  <si>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</si>
  <si>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</si>
  <si>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</si>
  <si>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</si>
  <si>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</si>
  <si>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</si>
  <si>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</si>
  <si>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</si>
  <si>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</si>
  <si>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</si>
  <si>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</si>
  <si>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</si>
  <si>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</si>
  <si>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</si>
  <si>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</si>
  <si>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</si>
  <si>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</si>
  <si>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</si>
  <si>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</si>
  <si>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</si>
  <si>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</si>
  <si>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</si>
  <si>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</si>
  <si>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</si>
  <si>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</si>
  <si>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</si>
  <si>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</si>
  <si>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</si>
  <si>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</si>
  <si>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</si>
  <si>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</si>
  <si>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</si>
  <si>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</si>
  <si>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</si>
  <si>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</si>
  <si>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</si>
  <si>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</si>
  <si>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</si>
  <si>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</si>
  <si>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</si>
  <si>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</si>
  <si>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</si>
  <si>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</si>
  <si>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</si>
  <si>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</si>
  <si>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</si>
  <si>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</si>
  <si>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</si>
  <si>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</si>
  <si>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</si>
  <si>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</si>
  <si>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</si>
  <si>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</si>
  <si>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</si>
  <si>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</si>
  <si>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</si>
  <si>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</si>
  <si>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</si>
  <si>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</si>
  <si>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</si>
  <si>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</si>
  <si>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</si>
  <si>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</si>
  <si>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</si>
  <si>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</si>
  <si>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</si>
  <si>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</si>
  <si>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</si>
  <si>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</si>
  <si>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</si>
  <si>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</si>
  <si>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</si>
  <si>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</si>
  <si>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</si>
  <si>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</si>
  <si>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</si>
  <si>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</si>
  <si>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</si>
  <si>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</si>
  <si>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</si>
  <si>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</si>
  <si>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</si>
  <si>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</si>
  <si>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</si>
  <si>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</si>
  <si>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</si>
  <si>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</si>
  <si>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</si>
  <si>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</si>
  <si>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</si>
  <si>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</si>
  <si>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</si>
  <si>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</si>
  <si>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</si>
  <si>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</si>
  <si>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</si>
  <si>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</si>
  <si>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</si>
  <si>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</si>
  <si>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</si>
  <si>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</si>
  <si>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</si>
  <si>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</si>
  <si>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Team at site TS</t>
  </si>
  <si>
    <t>PCM-20251020-00000538</t>
  </si>
  <si>
    <t>Restored by PG</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</si>
  <si>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</si>
  <si>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</si>
  <si>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</si>
  <si>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</si>
  <si>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</si>
  <si>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</si>
  <si>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</si>
  <si>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</si>
  <si>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</si>
  <si>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</si>
  <si>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</si>
  <si>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</si>
  <si>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</si>
  <si>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</si>
  <si>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PCM-20251020-00000777</t>
  </si>
  <si>
    <t>EM Team on the way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</si>
</sst>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8" dataDxfId="47" headerRowBorderDxfId="45" tableBorderDxfId="46" totalsRowBorderDxfId="44">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7" totalsRowShown="0" headerRowDxfId="31" dataDxfId="30" headerRowBorderDxfId="28" tableBorderDxfId="29">
  <autoFilter ref="A1:L5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287.4664964120384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6.9711839120354853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0.35900798610964557</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45950.414922337965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45950.414922337965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45950.414922337965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45950.414922337965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45950.414922337965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45950.414922337965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45950.414922337965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45950.414922337965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45950.414922337965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45950.414922337965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45950.414922337965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45950.414922337965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45950.414922337965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45950.414922337965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45950.414922337965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45950.414922337965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45950.414922337965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45950.414922337965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45950.414922337965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45950.414922337965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45950.414922337965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45950.414922337965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45950.414922337965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45950.414922337965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45950.414922337965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45950.414922337965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45950.414922337965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45950.414922337965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45950.414922337965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45950.414922337965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45950.414922337965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45950.414922337965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45950.414922337965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45950.414922337965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45950.414922337965</v>
      </c>
      <c r="H39" s="138"/>
      <c r="I39" s="136" t="str">
        <f>IFERROR(VLOOKUP(D39,DB!A:F,6,0),"")</f>
        <v/>
      </c>
      <c r="J39" s="136" t="str">
        <f>IFERROR(VLOOKUP(D39,DB!A:G,7,0),"")</f>
        <v/>
      </c>
      <c r="K39" s="140"/>
      <c r="L39" s="141" t="str">
        <f>IFERROR(VLOOKUP(D39,DB!A:I,9,0),"")</f>
        <v/>
      </c>
    </row>
    <row r="40" spans="1:12" ht="15" customHeight="1">
      <c r="A40" s="152"/>
      <c r="B40" s="153" t="str">
        <f>IFERROR(VLOOKUP(D40,DB!A:K,11,0),"")</f>
        <v/>
      </c>
      <c r="C40" s="153"/>
      <c r="D40" s="153"/>
      <c r="E40" s="154"/>
      <c r="F40" s="155"/>
      <c r="G40" s="156">
        <f ca="1">IFERROR(NOW()-F40,"")</f>
        <v>45950.414922337965</v>
      </c>
      <c r="H40" s="155"/>
      <c r="I40" s="153" t="str">
        <f>IFERROR(VLOOKUP(D40,DB!A:F,6,0),"")</f>
        <v/>
      </c>
      <c r="J40" s="153" t="str">
        <f>IFERROR(VLOOKUP(D40,DB!A:G,7,0),"")</f>
        <v/>
      </c>
      <c r="K40" s="157"/>
      <c r="L40" s="158" t="str">
        <f>IFERROR(VLOOKUP(D40,DB!A:I,9,0),"")</f>
        <v/>
      </c>
    </row>
    <row r="41" spans="1:12" ht="15" customHeight="1">
      <c r="A41" s="135"/>
      <c r="B41" s="136" t="str">
        <f>IFERROR(VLOOKUP(D41,DB!A:K,11,0),"")</f>
        <v/>
      </c>
      <c r="C41" s="136"/>
      <c r="D41" s="136"/>
      <c r="E41" s="137"/>
      <c r="F41" s="138"/>
      <c r="G41" s="139">
        <f ca="1">IFERROR(NOW()-F41,"")</f>
        <v>45950.414922337965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45950.414922337965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45950.414922337965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45950.414922337965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45950.414922337965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45950.414922337965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45950.414922337965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45950.414922337965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45950.414922337965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45950.414922337965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45950.414922337965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45950.414922337965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45950.414922337965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45950.414922337965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45950.414922337965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45950.414922337965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45950.414922337965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45950.414922337965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45950.414922337965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45950.414922337965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45950.414922337965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45950.414922337965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45950.414922337965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45950.414922337965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45950.414922337965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45950.414922337965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45950.414922337965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45950.414922337965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45950.414922337965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45950.414922337965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45950.414922337965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45950.414922337965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45950.414922337965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45950.414922337965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45950.414922337965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45950.414922337965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45950.414922337965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45950.414922337965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45950.414922337965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45950.414922337965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45950.414922337965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45950.414922337965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45950.414922337965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45950.414922337965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45950.414922337965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45950.414922337965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45950.414922337965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45950.414922337965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45950.414922337965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45950.414922337965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45950.414922337965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45950.414922337965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45950.414922337965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45950.414922337965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45950.414922337965</v>
      </c>
      <c r="H95" s="138"/>
      <c r="I95" s="136" t="str">
        <f>IFERROR(VLOOKUP(D95,DB!A:F,6,0),"")</f>
        <v/>
      </c>
      <c r="J95" s="136" t="str">
        <f>IFERROR(VLOOKUP(D95,DB!A:G,7,0),"")</f>
        <v/>
      </c>
      <c r="K95" s="140"/>
      <c r="L95" s="141" t="str">
        <f>IFERROR(VLOOKUP(D95,DB!A:I,9,0),"")</f>
        <v/>
      </c>
    </row>
    <row r="96" spans="1:12" ht="15" customHeight="1">
      <c r="A96" s="152"/>
      <c r="B96" s="153" t="str">
        <f>IFERROR(VLOOKUP(D96,DB!A:K,11,0),"")</f>
        <v/>
      </c>
      <c r="C96" s="153"/>
      <c r="D96" s="153"/>
      <c r="E96" s="154"/>
      <c r="F96" s="155"/>
      <c r="G96" s="156">
        <f ca="1">IFERROR(NOW()-F96,"")</f>
        <v>45950.414922337965</v>
      </c>
      <c r="H96" s="155"/>
      <c r="I96" s="153" t="str">
        <f>IFERROR(VLOOKUP(D96,DB!A:F,6,0),"")</f>
        <v/>
      </c>
      <c r="J96" s="153" t="str">
        <f>IFERROR(VLOOKUP(D96,DB!A:G,7,0),"")</f>
        <v/>
      </c>
      <c r="K96" s="157"/>
      <c r="L96" s="158" t="str">
        <f>IFERROR(VLOOKUP(D96,DB!A:I,9,0),"")</f>
        <v/>
      </c>
    </row>
  </sheetData>
  <customSheetViews>
    <customSheetView guid="{F6042A99-DD27-4453-835D-0834D95730CC}" filter="1" showAutoFilter="1">
      <pageMargins left="0" right="0" top="0" bottom="0" header="0" footer="0"/>
      <autoFilter ref="B1:M1" xr:uid="{649572CA-962B-452E-A1F7-4580E42839D6}"/>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143.68783900463313</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125.41508437500306</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5.9191468749995693</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39056</v>
      </c>
      <c r="B6" s="18" t="str">
        <f>IFERROR(VLOOKUP(D6,DB!A:K,11,0),"")</f>
        <v>R2</v>
      </c>
      <c r="C6" s="18">
        <v>4</v>
      </c>
      <c r="D6" s="18" t="s">
        <v>18755</v>
      </c>
      <c r="E6" s="116" t="s">
        <v>38964</v>
      </c>
      <c r="F6" s="117">
        <v>45949.901180555556</v>
      </c>
      <c r="G6" s="118">
        <f ca="1">IFERROR(NOW()-F6,"-")</f>
        <v>0.51374178240803303</v>
      </c>
      <c r="H6" s="117">
        <v>45949.894236111111</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39058</v>
      </c>
      <c r="B7" s="18" t="str">
        <f>IFERROR(VLOOKUP(D7,DB!A:K,11,0),"")</f>
        <v>R2</v>
      </c>
      <c r="C7" s="18">
        <v>2</v>
      </c>
      <c r="D7" s="18" t="s">
        <v>16283</v>
      </c>
      <c r="E7" s="116" t="s">
        <v>38964</v>
      </c>
      <c r="F7" s="117">
        <v>45950.277175925927</v>
      </c>
      <c r="G7" s="118">
        <f ca="1">IFERROR(NOW()-F7,"-")</f>
        <v>0.13774641203781357</v>
      </c>
      <c r="H7" s="117">
        <v>45950.268148148149</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45950.414922337965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45950.414922337965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45950.414922337965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45950.414922337965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45950.414922337965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45950.414922337965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45950.414922337965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45950.414922337965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45950.414922337965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45950.414922337965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45950.414922337965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45950.414922337965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45950.414922337965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45950.414922337965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45950.414922337965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45950.414922337965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45950.414922337965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45950.414922337965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45950.414922337965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45950.414922337965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45950.414922337965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45950.414922337965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45950.414922337965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45950.414922337965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45950.414922337965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45950.414922337965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45950.414922337965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45950.414922337965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45950.414922337965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45950.414922337965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45950.414922337965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45950.414922337965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45950.414922337965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45950.414922337965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45950.414922337965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45950.414922337965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45950.414922337965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45950.414922337965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45950.414922337965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45950.414922337965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45950.414922337965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45950.414922337965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45950.414922337965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45950.414922337965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45950.414922337965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45950.414922337965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45950.414922337965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45950.414922337965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45950.414922337965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45950.414922337965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45950.414922337965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45950.414922337965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45950.414922337965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45950.414922337965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45950.414922337965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45950.414922337965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45950.414922337965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45950.414922337965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45950.414922337965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45950.414922337965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45950.414922337965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45950.414922337965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45950.414922337965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45950.414922337965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45950.414922337965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45950.414922337965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45950.414922337965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45950.414922337965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45950.414922337965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45950.414922337965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45950.414922337965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45950.414922337965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45950.414922337965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45950.414922337965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45950.414922337965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45950.414922337965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45950.414922337965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45950.414922337965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45950.414922337965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45950.414922337965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K16" sqref="K15:K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45950.414922337965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45950.414922337965</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45950.414922337965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45950.414922337965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45950.414922337965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45950.414922337965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45950.414922337965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45950.414922337965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45950.414922337965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45950.414922337965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45950.414922337965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45950.414922337965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45950.414922337965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45950.414922337965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45950.414922337965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45950.414922337965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45950.414922337965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45950.414922337965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45950.414922337965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45950.414922337965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45950.414922337965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45950.414922337965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45950.414922337965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45950.414922337965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45950.414922337965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45950.414922337965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45950.414922337965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45950.414922337965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45950.414922337965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45950.414922337965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45950.414922337965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45950.414922337965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45950.414922337965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45950.414922337965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45950.414922337965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45950.414922337965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45950.414922337965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45950.414922337965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45950.414922337965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45950.414922337965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45950.414922337965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45950.414922337965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45950.414922337965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45950.414922337965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45950.414922337965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45950.414922337965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45950.414922337965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45950.414922337965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45950.414922337965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45950.414922337965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45950.414922337965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45950.414922337965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45950.414922337965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45950.414922337965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45950.414922337965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45950.414922337965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45950.414922337965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45950.414922337965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45950.414922337965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45950.414922337965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45950.414922337965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45950.414922337965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45950.414922337965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45950.414922337965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45950.414922337965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45950.414922337965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45950.414922337965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45950.414922337965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45950.414922337965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45950.414922337965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45950.414922337965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45950.414922337965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45950.414922337965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45950.414922337965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45950.414922337965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45950.414922337965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45950.414922337965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45950.414922337965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45950.414922337965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45950.414922337965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45950.414922337965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45950.414922337965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45950.414922337965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45950.414922337965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45950.414922337965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45950.414922337965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45950.414922337965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45950.414922337965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45950.414922337965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45950.414922337965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45950.414922337965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45950.414922337965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45950.414922337965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45950.414922337965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45950.414922337965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45950.414922337965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45950.414922337965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45950.414922337965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45950.414922337965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45950.414922337965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45950.414922337965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45950.414922337965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45950.414922337965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45950.414922337965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45950.414922337965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45950.414922337965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45950.414922337965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45950.414922337965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45950.414922337965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45950.414922337965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45950.414922337965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45950.414922337965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45950.414922337965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45950.414922337965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45950.414922337965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45950.414922337965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45950.414922337965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45950.414922337965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45950.414922337965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45950.414922337965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45950.414922337965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45950.414922337965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45950.414922337965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45950.414922337965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45950.414922337965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45950.414922337965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45950.414922337965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45950.414922337965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45950.414922337965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45950.414922337965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45950.414922337965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45950.414922337965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45950.414922337965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45950.414922337965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45950.414922337965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45950.414922337965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45950.414922337965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45950.414922337965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45950.414922337965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45950.414922337965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45950.414922337965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45950.414922337965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45950.414922337965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45950.414922337965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45950.414922337965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45950.414922337965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45950.414922337965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45950.414922337965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45950.414922337965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45950.414922337965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45950.414922337965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45950.414922337965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45950.414922337965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45950.414922337965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45950.414922337965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45950.414922337965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45950.414922337965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45950.414922337965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45950.414922337965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45950.414922337965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45950.414922337965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45950.414922337965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45950.414922337965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45950.414922337965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45950.414922337965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45950.414922337965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45950.414922337965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45950.414922337965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45950.414922337965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45950.414922337965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45950.414922337965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45950.414922337965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45950.414922337965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45950.414922337965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45950.414922337965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45950.414922337965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45950.414922337965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45950.414922337965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45950.414922337965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45950.414922337965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45950.414922337965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45950.414922337965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45950.414922337965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45950.414922337965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45950.414922337965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45950.414922337965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45950.414922337965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45950.414922337965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45950.414922337965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45950.414922337965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45950.414922337965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45950.414922337965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45950.414922337965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45950.414922337965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45950.414922337965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45950.414922337965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45950.414922337965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45950.414922337965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45950.414922337965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45950.414922337965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45950.414922337965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45950.414922337965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45950.414922337965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45950.414922337965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45950.414922337965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45950.414922337965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45950.414922337965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45950.414922337965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45950.414922337965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45950.414922337965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45950.414922337965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45950.414922337965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45950.414922337965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45950.414922337965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45950.414922337965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45950.414922337965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45950.414922337965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45950.414922337965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45950.414922337965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45950.414922337965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45950.414922337965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45950.414922337965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45950.414922337965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45950.414922337965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45950.414922337965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45950.414922337965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45950.414922337965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45950.414922337965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45950.414922337965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45950.414922337965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45950.414922337965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45950.414922337965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45950.414922337965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45950.414922337965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45950.414922337965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45950.414922337965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45950.414922337965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45950.414922337965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45950.414922337965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45950.414922337965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45950.414922337965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45950.414922337965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45950.414922337965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45950.414922337965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45950.414922337965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45950.414922337965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45950.414922337965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45950.414922337965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45950.414922337965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45950.414922337965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45950.414922337965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45950.414922337965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45950.414922337965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45950.414922337965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45950.414922337965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45950.414922337965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45950.414922337965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45950.414922337965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45950.414922337965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45950.414922337965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45950.414922337965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45950.414922337965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45950.414922337965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45950.414922337965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45950.414922337965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45950.414922337965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45950.414922337965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45950.414922337965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45950.414922337965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45950.414922337965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45950.414922337965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45950.414922337965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45950.414922337965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45950.414922337965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45950.414922337965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45950.414922337965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45950.414922337965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45950.414922337965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45950.414922337965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45950.414922337965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45950.414922337965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45950.414922337965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45950.414922337965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45950.414922337965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45950.414922337965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45950.414922337965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45950.414922337965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45950.414922337965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45950.414922337965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45950.414922337965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45950.414922337965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45950.414922337965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45950.414922337965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45950.414922337965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45950.414922337965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45950.414922337965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45950.414922337965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45950.414922337965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45950.414922337965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45950.414922337965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45950.414922337965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45950.414922337965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45950.414922337965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45950.414922337965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45950.414922337965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45950.414922337965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45950.414922337965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45950.414922337965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45950.414922337965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45950.414922337965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45950.414922337965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45950.414922337965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45950.414922337965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45950.414922337965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45950.414922337965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45950.414922337965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45950.414922337965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45950.414922337965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45950.414922337965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45950.414922337965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45950.414922337965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45950.414922337965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45950.414922337965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45950.414922337965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45950.414922337965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45950.414922337965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45950.414922337965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45950.414922337965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45950.414922337965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45950.414922337965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45950.414922337965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45950.414922337965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45950.414922337965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45950.414922337965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45950.414922337965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45950.414922337965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45950.414922337965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45950.414922337965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45950.414922337965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45950.414922337965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45950.414922337965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45950.414922337965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45950.414922337965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45950.414922337965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45950.414922337965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45950.414922337965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45950.414922337965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45950.414922337965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45950.414922337965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45950.414922337965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45950.414922337965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45950.414922337965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45950.414922337965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45950.414922337965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45950.414922337965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45950.414922337965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45950.414922337965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45950.414922337965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45950.414922337965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45950.414922337965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45950.414922337965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45950.414922337965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45950.414922337965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45950.414922337965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45950.414922337965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45950.414922337965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45950.414922337965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45950.414922337965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45950.414922337965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45950.414922337965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45950.414922337965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45950.414922337965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45950.414922337965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45950.414922337965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45950.414922337965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45950.414922337965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45950.414922337965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45950.414922337965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45950.414922337965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45950.414922337965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45950.414922337965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45950.414922337965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45950.414922337965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45950.414922337965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45950.414922337965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45950.414922337965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45950.414922337965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45950.414922337965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45950.414922337965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45950.414922337965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45950.414922337965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45950.414922337965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45950.414922337965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45950.414922337965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45950.414922337965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45950.414922337965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45950.414922337965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45950.414922337965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45950.414922337965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45950.414922337965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45950.414922337965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45950.414922337965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45950.414922337965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45950.414922337965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45950.414922337965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45950.414922337965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45950.414922337965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45950.414922337965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45950.414922337965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45950.414922337965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45950.414922337965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45950.414922337965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45950.414922337965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45950.414922337965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45950.414922337965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45950.414922337965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45950.414922337965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45950.414922337965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45950.414922337965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45950.414922337965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45950.414922337965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45950.414922337965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45950.414922337965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45950.414922337965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45950.414922337965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45950.414922337965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45950.414922337965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45950.414922337965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45950.414922337965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45950.414922337965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45950.414922337965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45950.414922337965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45950.414922337965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45950.414922337965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45950.414922337965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45950.414922337965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45950.414922337965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45950.414922337965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45950.414922337965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45950.414922337965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45950.414922337965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45950.414922337965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45950.414922337965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45950.414922337965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45950.414922337965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45950.414922337965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45950.414922337965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45950.414922337965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45950.414922337965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45950.414922337965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45950.414922337965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45950.414922337965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45950.414922337965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45950.414922337965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45950.414922337965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45950.414922337965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45950.414922337965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45950.414922337965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45950.414922337965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45950.414922337965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45950.414922337965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45950.414922337965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45950.414922337965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45950.414922337965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45950.414922337965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45950.414922337965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45950.414922337965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45950.414922337965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45950.414922337965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45950.414922337965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45950.414922337965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45950.414922337965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45950.414922337965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45950.414922337965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45950.414922337965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45950.414922337965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45950.414922337965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45950.414922337965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45950.414922337965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45950.414922337965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45950.414922337965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45950.414922337965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45950.414922337965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45950.414922337965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45950.414922337965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45950.414922337965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45950.414922337965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45950.414922337965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45950.414922337965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45950.414922337965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45950.414922337965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45950.414922337965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45950.414922337965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45950.414922337965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45950.414922337965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45950.414922337965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45950.414922337965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45950.414922337965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45950.414922337965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45950.414922337965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45950.414922337965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45950.414922337965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45950.414922337965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45950.414922337965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45950.414922337965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45950.414922337965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45950.414922337965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45950.414922337965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45950.414922337965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45950.414922337965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45950.414922337965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45950.414922337965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45950.414922337965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45950.414922337965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45950.414922337965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45950.414922337965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45950.414922337965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45950.414922337965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45950.414922337965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45950.414922337965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45950.414922337965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45950.414922337965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45950.414922337965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45950.414922337965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45950.414922337965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45950.414922337965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45950.414922337965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45950.414922337965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45950.414922337965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45950.414922337965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45950.414922337965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45950.414922337965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45950.414922337965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45950.414922337965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45950.414922337965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45950.414922337965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45950.414922337965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45950.414922337965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45950.414922337965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45950.414922337965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45950.414922337965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45950.414922337965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45950.414922337965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45950.414922337965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45950.414922337965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45950.414922337965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45950.414922337965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45950.414922337965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45950.414922337965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45950.414922337965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45950.414922337965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45950.414922337965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45950.414922337965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45950.414922337965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45950.414922337965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45950.414922337965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45950.414922337965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45950.414922337965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45950.414922337965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45950.414922337965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45950.414922337965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45950.414922337965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45950.414922337965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45950.414922337965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45950.414922337965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45950.414922337965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45950.414922337965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45950.414922337965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45950.414922337965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45950.414922337965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45950.414922337965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45950.414922337965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45950.414922337965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45950.414922337965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45950.414922337965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45950.414922337965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45950.414922337965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45950.414922337965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45950.414922337965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45950.414922337965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45950.414922337965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45950.414922337965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45950.414922337965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45950.414922337965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45950.414922337965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45950.414922337965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45950.414922337965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45950.414922337965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45950.414922337965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45950.414922337965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45950.414922337965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45950.414922337965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45950.414922337965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45950.414922337965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45950.414922337965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45950.414922337965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45950.414922337965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45950.414922337965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45950.414922337965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45950.414922337965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45950.414922337965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45950.414922337965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45950.414922337965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45950.414922337965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45950.414922337965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45950.414922337965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45950.414922337965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45950.414922337965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45950.414922337965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45950.414922337965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45950.414922337965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45950.414922337965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45950.414922337965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45950.414922337965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45950.414922337965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45950.414922337965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45950.414922337965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45950.414922337965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45950.414922337965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45950.414922337965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45950.414922337965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45950.414922337965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45950.414922337965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45950.414922337965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45950.414922337965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45950.414922337965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45950.414922337965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45950.414922337965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45950.414922337965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45950.414922337965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45950.414922337965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45950.414922337965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45950.414922337965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45950.414922337965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45950.414922337965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45950.414922337965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45950.414922337965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45950.414922337965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45950.414922337965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45950.414922337965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45950.414922337965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45950.414922337965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45950.414922337965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45950.414922337965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45950.414922337965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45950.414922337965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45950.414922337965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45950.414922337965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45950.414922337965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45950.414922337965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45950.414922337965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45950.414922337965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45950.414922337965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45950.414922337965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45950.414922337965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45950.414922337965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45950.414922337965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45950.414922337965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45950.414922337965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45950.414922337965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45950.414922337965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45950.414922337965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45950.414922337965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45950.414922337965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45950.414922337965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45950.414922337965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45950.414922337965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45950.414922337965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45950.414922337965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45950.414922337965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45950.414922337965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45950.414922337965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45950.414922337965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45950.414922337965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45950.414922337965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45950.414922337965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45950.414922337965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45950.414922337965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45950.414922337965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45950.414922337965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45950.414922337965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45950.414922337965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45950.414922337965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45950.414922337965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45950.414922337965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45950.414922337965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45950.414922337965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45950.414922337965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45950.414922337965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45950.414922337965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45950.414922337965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45950.414922337965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45950.414922337965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45950.414922337965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45950.414922337965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45950.414922337965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45950.414922337965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45950.414922337965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45950.414922337965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45950.414922337965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45950.414922337965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45950.414922337965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45950.414922337965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45950.414922337965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45950.414922337965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45950.414922337965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45950.414922337965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45950.414922337965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45950.414922337965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45950.414922337965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45950.414922337965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45950.414922337965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45950.414922337965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45950.414922337965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45950.414922337965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45950.414922337965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45950.414922337965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45950.414922337965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45950.414922337965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45950.414922337965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45950.414922337965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45950.414922337965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45950.414922337965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45950.414922337965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45950.414922337965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45950.414922337965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45950.414922337965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45950.414922337965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45950.414922337965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45950.414922337965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45950.414922337965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45950.414922337965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45950.414922337965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45950.414922337965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45950.414922337965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45950.414922337965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45950.414922337965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45950.414922337965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45950.414922337965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45950.414922337965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45950.414922337965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45950.414922337965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45950.414922337965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45950.414922337965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45950.414922337965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45950.414922337965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45950.414922337965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45950.414922337965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45950.414922337965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45950.414922337965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45950.414922337965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45950.414922337965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45950.414922337965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45950.414922337965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45950.414922337965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45950.414922337965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45950.414922337965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45950.414922337965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45950.414922337965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45950.414922337965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45950.414922337965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45950.414922337965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45950.414922337965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45950.414922337965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45950.414922337965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45950.414922337965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45950.414922337965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45950.414922337965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45950.414922337965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45950.414922337965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45950.414922337965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45950.414922337965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45950.414922337965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45950.414922337965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45950.414922337965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45950.414922337965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45950.414922337965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45950.414922337965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45950.414922337965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45950.414922337965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45950.414922337965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45950.414922337965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45950.414922337965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45950.414922337965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45950.414922337965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45950.414922337965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45950.414922337965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45950.414922337965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45950.414922337965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45950.414922337965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45950.414922337965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45950.414922337965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45950.414922337965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45950.414922337965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45950.414922337965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45950.414922337965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45950.414922337965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45950.414922337965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45950.414922337965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45950.414922337965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45950.414922337965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45950.414922337965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45950.414922337965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45950.414922337965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45950.414922337965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45950.414922337965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45950.414922337965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45950.414922337965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45950.414922337965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45950.414922337965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45950.414922337965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45950.414922337965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45950.414922337965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45950.414922337965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45950.414922453703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45950.414922453703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45950.414922453703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45950.414922453703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45950.414922453703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45950.414922453703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45950.414922453703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45950.414922453703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45950.414922453703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45950.414922453703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45950.414922453703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45950.414922453703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45950.414922453703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45950.414922453703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45950.414922453703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45950.414922453703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45950.414922453703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45950.414922453703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45950.414922453703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45950.414922453703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45950.414922453703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45950.414922453703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45950.414922453703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45950.414922453703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45950.414922453703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45950.414922453703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45950.414922453703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45950.414922453703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45950.414922453703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45950.414922453703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45950.414922453703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45950.414922453703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45950.414922453703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45950.414922453703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45950.414922453703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45950.414922453703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45950.414922453703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45950.414922453703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45950.414922453703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45950.414922453703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45950.414922453703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45950.414922453703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45950.414922453703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45950.414922453703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45950.414922453703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45950.414922453703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45950.414922453703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45950.414922453703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45950.414922453703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45950.414922453703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45950.414922453703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45950.414922453703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45950.414922453703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45950.414922453703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45950.414922453703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45950.414922453703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45950.414922453703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45950.414922453703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45950.414922453703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45950.414922453703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45950.414922453703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45950.414922453703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45950.414922453703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45950.414922453703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45950.414922453703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45950.414922453703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45950.414922453703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45950.414922453703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45950.414922453703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45950.414922453703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45950.414922453703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45950.414922453703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45950.414922453703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45950.414922453703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45950.414922453703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45950.414922453703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45950.414922453703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45950.414922453703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45950.414922453703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45950.414922453703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45950.414922453703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45950.414922453703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45950.414922453703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45950.414922453703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45950.414922453703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45950.414922453703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45950.414922453703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45950.414922453703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45950.414922453703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45950.414922453703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45950.414922453703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45950.414922453703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45950.414922453703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45950.414922453703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45950.414922453703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45950.414922453703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45950.414922453703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45950.414922453703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45950.414922453703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45950.414922453703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45950.414922453703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45950.414922453703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45950.414922453703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45950.414922453703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45950.414922453703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45950.414922453703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45950.414922453703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45950.414922453703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45950.414922453703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45950.414922453703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45950.414922453703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45950.414922453703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45950.414922453703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45950.414922453703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45950.414922453703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45950.414922453703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45950.414922453703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45950.414922453703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45950.414922453703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45950.414922453703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45950.414922453703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45950.414922453703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45950.414922453703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45950.414922453703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45950.414922453703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45950.414922453703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45950.414922453703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45950.414922453703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45950.414922453703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45950.414922453703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45950.414922453703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45950.414922453703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45950.414922453703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45950.414922453703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45950.414922453703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45950.414922453703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45950.414922453703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45950.414922453703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45950.414922453703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45950.414922453703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45950.414922453703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45950.414922453703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45950.414922453703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45950.414922453703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45950.414922453703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45950.414922453703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45950.414922453703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45950.414922453703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45950.414922453703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45950.414922453703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45950.414922453703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45950.414922453703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45950.414922453703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45950.414922453703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45950.414922453703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45950.414922453703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45950.414922453703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45950.414922453703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45950.414922453703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45950.414922453703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45950.414922453703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45950.414922453703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45950.414922453703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45950.414922453703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45950.414922453703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45950.414922453703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45950.414922453703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45950.414922453703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45950.414922453703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45950.414922453703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45950.414922453703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45950.414922453703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45950.414922453703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45950.414922453703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45950.414922453703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45950.414922453703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45950.414922453703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45950.414922453703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45950.414922453703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45950.414922453703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45950.414922453703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45950.414922453703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45950.414922453703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45950.414922453703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45950.414922453703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45950.414922453703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45950.414922453703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45950.414922453703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45950.414922453703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45950.414922453703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45950.414922453703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45950.414922453703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45950.414922453703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45950.414922453703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45950.414922453703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45950.414922453703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45950.414922453703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45950.414922453703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45950.414922453703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45950.414922453703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45950.414922453703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45950.414922453703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45950.414922453703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45950.414922453703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45950.414922453703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45950.414922453703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45950.414922453703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45950.414922453703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45950.414922453703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45950.414922453703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45950.414922453703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45950.414922453703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45950.414922453703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45950.414922453703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45950.414922453703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45950.414922453703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45950.414922453703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45950.414922453703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45950.414922453703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45950.414922453703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45950.414922453703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45950.414922453703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45950.414922453703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45950.414922453703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45950.414922453703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45950.414922453703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45950.414922453703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45950.414922453703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45950.414922453703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45950.414922453703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45950.414922453703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45950.414922453703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45950.414922453703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45950.414922453703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45950.414922453703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45950.414922453703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45950.414922453703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45950.414922453703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45950.414922453703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45950.414922453703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45950.414922453703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45950.414922453703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45950.414922453703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45950.414922453703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45950.414922453703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45950.414922453703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45950.414922453703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45950.414922453703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45950.414922453703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45950.414922453703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45950.414922453703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45950.414922453703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45950.414922453703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45950.414922453703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45950.414922453703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45950.414922453703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45950.414922453703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45950.414922453703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45950.414922453703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45950.414922453703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45950.414922453703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45950.414922453703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45950.414922453703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45950.414922453703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45950.414922453703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45950.414922453703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45950.414922453703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45950.414922453703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45950.414922453703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45950.414922453703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45950.414922453703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45950.414922453703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45950.414922453703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45950.414922453703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45950.414922453703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45950.414922453703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45950.414922453703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45950.414922453703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45950.414922453703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45950.414922453703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45950.414922453703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45950.414922453703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45950.414922453703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45950.414922453703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45950.414922453703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45950.414922453703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45950.414922453703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45950.414922453703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45950.414922453703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45950.414922453703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45950.414922453703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45950.414922453703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45950.414922453703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45950.414922453703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45950.414922453703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45950.414922453703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45950.414922453703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45950.414922453703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45950.414922453703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45950.414922453703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45950.414922453703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45950.414922453703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45950.414922453703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45950.414922453703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45950.414922453703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45950.414922453703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45950.414922453703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45950.414922453703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45950.414922453703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45950.414922453703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45950.414922453703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45950.414922453703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45950.414922453703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45950.414922453703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45950.414922453703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45950.414922453703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45950.414922453703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45950.414922453703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45950.414922453703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45950.414922453703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45950.414922453703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45950.414922453703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45950.414922453703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45950.414922453703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45950.414922453703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45950.414922453703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45950.414922453703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45950.414922453703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45950.414922453703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45950.414922453703</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39060</v>
      </c>
      <c r="B2" s="98" t="str">
        <f>IFERROR(VLOOKUP(D2,DB!A:K,11,0),"")</f>
        <v>R4</v>
      </c>
      <c r="C2" s="99">
        <v>1</v>
      </c>
      <c r="D2" s="95" t="s">
        <v>35082</v>
      </c>
      <c r="E2" s="100" t="s">
        <v>38964</v>
      </c>
      <c r="F2" s="101">
        <v>45703.480717592596</v>
      </c>
      <c r="G2" s="102">
        <f ca="1">IFERROR(NOW()-F2,"")</f>
        <v>246.93420474536833</v>
      </c>
      <c r="H2" s="101">
        <v>45703.474768518521</v>
      </c>
      <c r="I2" s="98" t="str">
        <f>IFERROR(VLOOKUP(D2,DB!A:F,6,0),"")</f>
        <v>SCECO</v>
      </c>
      <c r="J2" s="98" t="str">
        <f>IFERROR(VLOOKUP(D2,DB!A:G,7,0),"")</f>
        <v>Dead</v>
      </c>
      <c r="K2" s="103" t="s">
        <v>39061</v>
      </c>
      <c r="L2" s="95" t="str">
        <f>IFERROR(VLOOKUP(D2,DB!A:I,9,0),"")</f>
        <v>Latis</v>
      </c>
    </row>
    <row r="3" spans="1:16" ht="15" customHeight="1">
      <c r="A3" s="121" t="s">
        <v>39062</v>
      </c>
      <c r="B3" s="121" t="str">
        <f>IFERROR(VLOOKUP(D3,DB!A:K,11,0),"")</f>
        <v>R4</v>
      </c>
      <c r="C3" s="122">
        <v>2</v>
      </c>
      <c r="D3" s="123" t="s">
        <v>23873</v>
      </c>
      <c r="E3" s="100" t="s">
        <v>38964</v>
      </c>
      <c r="F3" s="125">
        <v>45950.11383101852</v>
      </c>
      <c r="G3" s="126">
        <f ca="1">IFERROR(NOW()-F3,"")</f>
        <v>0.30109131944482215</v>
      </c>
      <c r="H3" s="125">
        <v>45950.102280092593</v>
      </c>
      <c r="I3" s="121" t="str">
        <f>IFERROR(VLOOKUP(D3,DB!A:F,6,0),"")</f>
        <v>SCECO</v>
      </c>
      <c r="J3" s="121" t="str">
        <f>IFERROR(VLOOKUP(D3,DB!A:G,7,0),"")</f>
        <v>Dead+Vandalized</v>
      </c>
      <c r="K3" s="127" t="s">
        <v>39063</v>
      </c>
      <c r="L3" s="123" t="str">
        <f>IFERROR(VLOOKUP(D3,DB!A:I,9,0),"")</f>
        <v>Latis</v>
      </c>
    </row>
    <row r="4" spans="1:16" ht="15" customHeight="1">
      <c r="A4" s="121" t="s">
        <v>39064</v>
      </c>
      <c r="B4" s="121" t="str">
        <f>IFERROR(VLOOKUP(D4,DB!A:K,11,0),"")</f>
        <v>R4</v>
      </c>
      <c r="C4" s="122">
        <v>6</v>
      </c>
      <c r="D4" s="95" t="s">
        <v>34671</v>
      </c>
      <c r="E4" s="100" t="s">
        <v>39047</v>
      </c>
      <c r="F4" s="125">
        <v>45950.361504629633</v>
      </c>
      <c r="G4" s="126">
        <f ca="1">IFERROR(NOW()-F4,"")</f>
        <v>5.3417708331835456E-2</v>
      </c>
      <c r="H4" s="125">
        <v>45950.354641203703</v>
      </c>
      <c r="I4" s="121" t="str">
        <f>IFERROR(VLOOKUP(D4,DB!A:F,6,0),"")</f>
        <v>SCECO</v>
      </c>
      <c r="J4" s="121" t="str">
        <f>IFERROR(VLOOKUP(D4,DB!A:G,7,0),"")</f>
        <v>Vandalized+In progress</v>
      </c>
      <c r="K4" s="127" t="s">
        <v>39065</v>
      </c>
      <c r="L4" s="123" t="str">
        <f>IFERROR(VLOOKUP(D4,DB!A:I,9,0),"")</f>
        <v>Latis</v>
      </c>
    </row>
    <row r="5" spans="1:16" ht="15" customHeight="1">
      <c r="A5" s="121"/>
      <c r="B5" s="121" t="str">
        <f>IFERROR(VLOOKUP(D5,DB!A:K,11,0),"")</f>
        <v/>
      </c>
      <c r="C5" s="122"/>
      <c r="D5" s="95"/>
      <c r="E5" s="100"/>
      <c r="F5" s="125"/>
      <c r="G5" s="126">
        <f ca="1">IFERROR(NOW()-F5,"")</f>
        <v>45950.414922337965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45950.414922337965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45950.414922337965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45950.414922337965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45950.414922337965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45950.414922337965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45950.414922337965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45950.414922337965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45950.414922337965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45950.414922337965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45950.414922337965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45950.414922337965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45950.414922337965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45950.414922337965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45950.414922337965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45950.414922337965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45950.414922337965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45950.414922337965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45950.414922337965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45950.414922337965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45950.414922337965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45950.414922337965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45950.414922337965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45950.414922337965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45950.414922337965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45950.414922337965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45950.414922337965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45950.414922337965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45950.414922337965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45950.414922337965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45950.414922337965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45950.414922337965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45950.414922337965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45950.414922337965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45950.414922337965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45950.414922337965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45950.414922337965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45950.414922337965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45950.414922337965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45950.414922337965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45950.414922337965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45950.414922337965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45950.414922337965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45950.414922337965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45950.414922337965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45950.414922337965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45950.414922337965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45950.414922337965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45950.414922337965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45950.414922337965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45950.414922337965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45950.414922337965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45950.414922337965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45950.414922337965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45950.414922337965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45950.414922337965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45950.414922337965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45950.414922337965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45950.414922337965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45950.414922337965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45950.414922337965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45950.414922337965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45950.414922337965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45950.414922337965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45950.414922337965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45950.414922337965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45950.414922337965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45950.414922337965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45950.414922337965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45950.414922337965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45950.414922337965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45950.414922337965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45950.414922337965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45950.414922337965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45950.414922337965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45950.414922337965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45950.414922337965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45950.414922337965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45950.414922337965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45950.414922337965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45950.414922337965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45950.414922337965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45950.414922337965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45950.414922337965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45950.414922337965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45950.414922337965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45950.414922337965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45950.414922337965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45950.414922337965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45950.414922337965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45950.414922337965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45950.414922337965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45950.414922337965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45950.414922337965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45950.414922337965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45950.414922337965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45950.414922337965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45950.414922337965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45950.414922337965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45950.414922337965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45950.414922337965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45950.414922337965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45950.414922337965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45950.414922337965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45950.414922337965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45950.414922337965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45950.414922337965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45950.414922337965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45950.414922337965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45950.414922337965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45950.414922337965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45950.414922337965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45950.414922337965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45950.414922337965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45950.414922337965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45950.414922337965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45950.414922337965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45950.414922337965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45950.414922337965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45950.414922337965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45950.414922337965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45950.414922337965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45950.414922337965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45950.414922337965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45950.414922337965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45950.414922337965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45950.414922337965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45950.414922337965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45950.414922337965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45950.414922337965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45950.414922337965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45950.414922337965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45950.414922337965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45950.414922337965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45950.414922337965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45950.414922337965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45950.414922337965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45950.414922337965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45950.414922337965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45950.414922337965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45950.414922337965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45950.414922337965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45950.414922337965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45950.414922337965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45950.414922337965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45950.414922337965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45950.414922337965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45950.414922337965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45950.414922337965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45950.414922337965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45950.414922337965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45950.414922337965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45950.414922337965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45950.414922337965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45950.414922337965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45950.414922337965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45950.414922337965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45950.414922337965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45950.414922337965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45950.414922337965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45950.414922337965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45950.414922337965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45950.414922337965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45950.414922337965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45950.414922337965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45950.414922337965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45950.414922337965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45950.414922337965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45950.414922337965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45950.414922337965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45950.414922337965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45950.414922337965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45950.414922337965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45950.414922337965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45950.414922337965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45950.414922337965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45950.414922337965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45950.414922337965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45950.414922337965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45950.414922337965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45950.414922337965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45950.414922337965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45950.414922337965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45950.414922337965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45950.414922337965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45950.414922337965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45950.414922337965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45950.414922337965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45950.414922337965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45950.414922337965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45950.414922337965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45950.414922337965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45950.414922337965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45950.414922337965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45950.414922337965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45950.414922337965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45950.414922337965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45950.414922337965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45950.414922337965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45950.414922337965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45950.414922337965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45950.414922337965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45950.414922337965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45950.414922337965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45950.414922337965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45950.414922337965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45950.414922337965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45950.414922337965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45950.414922337965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45950.414922337965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45950.414922337965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45950.414922337965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45950.414922337965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45950.414922337965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45950.414922337965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45950.414922337965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45950.414922337965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45950.414922337965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45950.414922337965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45950.414922337965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45950.414922337965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45950.414922337965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45950.414922337965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45950.414922337965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45950.414922337965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45950.414922337965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45950.414922337965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45950.414922337965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45950.414922337965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45950.414922337965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45950.414922337965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45950.414922337965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45950.414922337965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45950.414922337965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45950.414922337965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45950.414922337965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45950.414922337965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45950.414922337965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45950.414922337965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45950.414922337965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45950.414922337965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45950.414922337965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45950.414922337965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45950.414922337965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45950.414922337965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45950.414922337965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45950.414922337965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45950.414922337965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45950.414922337965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45950.414922337965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45950.414922337965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45950.414922337965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45950.414922337965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45950.414922337965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45950.414922337965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45950.414922337965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45950.414922337965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45950.414922337965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45950.414922337965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45950.414922337965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45950.414922337965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45950.414922337965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45950.414922337965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45950.414922337965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45950.414922337965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45950.414922337965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45950.414922337965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45950.414922337965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45950.414922337965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45950.414922337965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45950.414922337965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45950.414922337965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45950.414922337965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45950.414922337965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45950.414922337965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45950.414922337965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45950.414922337965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45950.414922337965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45950.414922337965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45950.414922337965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45950.414922337965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45950.414922337965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45950.414922337965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45950.414922337965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45950.414922337965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45950.414922337965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45950.414922337965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45950.414922337965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45950.414922337965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45950.414922337965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45950.414922337965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45950.414922337965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45950.414922337965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45950.414922337965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45950.414922337965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45950.414922337965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45950.414922337965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45950.414922337965</v>
      </c>
      <c r="H302" s="125"/>
      <c r="I302" s="121" t="str">
        <f>IFERROR(VLOOKUP(D302,DB!A:F,6,0),"")</f>
        <v/>
      </c>
      <c r="J302" s="121" t="str">
        <f>IFERROR(VLOOKUP(D302,DB!A:G,7,0),"")</f>
        <v/>
      </c>
      <c r="K302" s="127"/>
      <c r="L302" s="123" t="str">
        <f>IFERROR(VLOOKUP(D302,DB!A:I,9,0),"")</f>
        <v/>
      </c>
    </row>
    <row r="303" spans="1:12" ht="15" customHeight="1">
      <c r="A303" s="128"/>
      <c r="B303" s="128" t="str">
        <f>IFERROR(VLOOKUP(D303,DB!A:K,11,0),"")</f>
        <v/>
      </c>
      <c r="C303" s="129"/>
      <c r="D303" s="130"/>
      <c r="E303" s="131"/>
      <c r="F303" s="132"/>
      <c r="G303" s="133">
        <f ca="1">IFERROR(NOW()-F303,"")</f>
        <v>45950.414922337965</v>
      </c>
      <c r="H303" s="132"/>
      <c r="I303" s="128" t="str">
        <f>IFERROR(VLOOKUP(D303,DB!A:F,6,0),"")</f>
        <v/>
      </c>
      <c r="J303" s="128" t="str">
        <f>IFERROR(VLOOKUP(D303,DB!A:G,7,0),"")</f>
        <v/>
      </c>
      <c r="K303" s="134"/>
      <c r="L303" s="130" t="str">
        <f>IFERROR(VLOOKUP(D303,DB!A:I,9,0),"")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39066</v>
      </c>
      <c r="B2" s="37" t="str">
        <f>IFERROR(VLOOKUP(D2,DB!A:K,11,0),"")</f>
        <v>R5</v>
      </c>
      <c r="C2" s="37">
        <v>3</v>
      </c>
      <c r="D2" s="120" t="s">
        <v>36000</v>
      </c>
      <c r="E2" s="37" t="s">
        <v>38964</v>
      </c>
      <c r="F2" s="38">
        <v>45891.832060185188</v>
      </c>
      <c r="G2" s="146">
        <f ca="1">IFERROR(NOW()-F2,"")</f>
        <v>58.582862152776215</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39047</v>
      </c>
      <c r="F3" s="38">
        <v>45926.188877314817</v>
      </c>
      <c r="G3" s="146">
        <f t="shared" ref="G3" ca="1" si="0">IFERROR(NOW()-F3,"")</f>
        <v>24.22604502314789</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5.643348263889493</v>
      </c>
      <c r="H4" s="38">
        <v>45944.676192129627</v>
      </c>
      <c r="I4" s="37" t="str">
        <f>IFERROR(VLOOKUP(D4,DB!A:F,6,0),"")</f>
        <v>SCECO</v>
      </c>
      <c r="J4" s="37" t="str">
        <f>IFERROR(VLOOKUP(D4,DB!A:G,7,0),"")</f>
        <v>Dead</v>
      </c>
      <c r="K4" s="37" t="s">
        <v>39071</v>
      </c>
      <c r="L4" s="37" t="str">
        <f>IFERROR(VLOOKUP(D4,DB!A:I,9,0),"")</f>
        <v>Latis</v>
      </c>
    </row>
    <row r="5" spans="1:13" ht="30.75">
      <c r="A5" s="159" t="s">
        <v>39072</v>
      </c>
      <c r="B5" s="159" t="str">
        <f>IFERROR(VLOOKUP(D5,DB!A:K,11,0),"")</f>
        <v>R5</v>
      </c>
      <c r="C5" s="159">
        <v>1</v>
      </c>
      <c r="D5" s="159" t="s">
        <v>34747</v>
      </c>
      <c r="E5" s="159" t="s">
        <v>39047</v>
      </c>
      <c r="F5" s="160">
        <v>45948.661111111112</v>
      </c>
      <c r="G5" s="161">
        <f ca="1">IFERROR(NOW()-F5,"")</f>
        <v>1.7538112268521218</v>
      </c>
      <c r="H5" s="160">
        <v>45948.661111111112</v>
      </c>
      <c r="I5" s="159" t="str">
        <f>IFERROR(VLOOKUP(D5,DB!A:F,6,0),"")</f>
        <v>SCECO</v>
      </c>
      <c r="J5" s="159" t="str">
        <f>IFERROR(VLOOKUP(D5,DB!A:G,7,0),"")</f>
        <v>Dead</v>
      </c>
      <c r="K5" s="159" t="s">
        <v>39073</v>
      </c>
      <c r="L5" s="159" t="str">
        <f>IFERROR(VLOOKUP(D5,DB!A:I,9,0),"")</f>
        <v>Latis</v>
      </c>
    </row>
    <row r="6" spans="1:13" ht="15">
      <c r="A6" s="159" t="s">
        <v>39074</v>
      </c>
      <c r="B6" s="159" t="str">
        <f>IFERROR(VLOOKUP(D6,DB!A:K,11,0),"")</f>
        <v>R5</v>
      </c>
      <c r="C6" s="159">
        <v>1</v>
      </c>
      <c r="D6" s="159" t="s">
        <v>36040</v>
      </c>
      <c r="E6" s="159" t="s">
        <v>38964</v>
      </c>
      <c r="F6" s="160">
        <v>45950.381111111114</v>
      </c>
      <c r="G6" s="161">
        <f ca="1">IFERROR(NOW()-F6,"")</f>
        <v>3.381122685095761E-2</v>
      </c>
      <c r="H6" s="160">
        <v>45950.374861111108</v>
      </c>
      <c r="I6" s="159" t="str">
        <f>IFERROR(VLOOKUP(D6,DB!A:F,6,0),"")</f>
        <v>Generator-SG</v>
      </c>
      <c r="J6" s="159" t="str">
        <f>IFERROR(VLOOKUP(D6,DB!A:G,7,0),"")</f>
        <v>Vandalized</v>
      </c>
      <c r="K6" s="159" t="s">
        <v>39075</v>
      </c>
      <c r="L6" s="159" t="str">
        <f>IFERROR(VLOOKUP(D6,DB!A:I,9,0),"")</f>
        <v>Latis</v>
      </c>
    </row>
    <row r="7" spans="1:13" ht="15">
      <c r="A7" s="159"/>
      <c r="B7" s="159" t="str">
        <f>IFERROR(VLOOKUP(D7,DB!A:K,11,0),"")</f>
        <v/>
      </c>
      <c r="C7" s="159"/>
      <c r="D7" s="159"/>
      <c r="E7" s="159"/>
      <c r="F7" s="160"/>
      <c r="G7" s="161">
        <f ca="1">IFERROR(NOW()-F7,"")</f>
        <v>45950.414922337965</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45950.414922337965</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45950.414922337965</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45950.414922337965</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45950.414922337965</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45950.414922337965</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45950.414922337965</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45950.414922337965</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45950.414922337965</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45950.414922337965</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45950.414922337965</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45950.414922337965</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45950.414922337965</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45950.414922337965</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45950.414922337965</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45950.414922337965</v>
      </c>
      <c r="H22" s="160"/>
      <c r="I22" s="159" t="str">
        <f>IFERROR(VLOOKUP(D22,DB!A:F,6,0),"")</f>
        <v/>
      </c>
      <c r="J22" s="159" t="str">
        <f>IFERROR(VLOOKUP(D22,DB!A:G,7,0),"")</f>
        <v/>
      </c>
      <c r="K22" s="159"/>
      <c r="L22" s="159" t="str">
        <f>IFERROR(VLOOKUP(D22,DB!A:I,9,0),"")</f>
        <v/>
      </c>
    </row>
    <row r="23" spans="1:12" ht="15">
      <c r="A23" s="159"/>
      <c r="B23" s="159" t="str">
        <f>IFERROR(VLOOKUP(D23,DB!A:K,11,0),"")</f>
        <v/>
      </c>
      <c r="C23" s="159"/>
      <c r="D23"/>
      <c r="E23" s="159"/>
      <c r="F23" s="160"/>
      <c r="G23" s="161">
        <f ca="1">IFERROR(NOW()-F23,"")</f>
        <v>45950.414922337965</v>
      </c>
      <c r="H23" s="160"/>
      <c r="I23" s="159" t="str">
        <f>IFERROR(VLOOKUP(D23,DB!A:F,6,0),"")</f>
        <v/>
      </c>
      <c r="J23" s="159" t="str">
        <f>IFERROR(VLOOKUP(D23,DB!A:G,7,0),"")</f>
        <v/>
      </c>
      <c r="K23" s="159"/>
      <c r="L23" s="159" t="str">
        <f>IFERROR(VLOOKUP(D23,DB!A:I,9,0),"")</f>
        <v/>
      </c>
    </row>
    <row r="24" spans="1:12" ht="15">
      <c r="A24" s="159"/>
      <c r="B24" s="159" t="str">
        <f>IFERROR(VLOOKUP(D24,DB!A:K,11,0),"")</f>
        <v/>
      </c>
      <c r="C24" s="159"/>
      <c r="D24" s="162"/>
      <c r="E24" s="159"/>
      <c r="F24" s="160"/>
      <c r="G24" s="161">
        <f ca="1">IFERROR(NOW()-F24,"")</f>
        <v>45950.414922337965</v>
      </c>
      <c r="H24" s="160"/>
      <c r="I24" s="159" t="str">
        <f>IFERROR(VLOOKUP(D24,DB!A:F,6,0),"")</f>
        <v/>
      </c>
      <c r="J24" s="159" t="str">
        <f>IFERROR(VLOOKUP(D24,DB!A:G,7,0),"")</f>
        <v/>
      </c>
      <c r="K24" s="159"/>
      <c r="L24" s="159" t="str">
        <f>IFERROR(VLOOKUP(D24,DB!A:I,9,0),"")</f>
        <v/>
      </c>
    </row>
    <row r="25" spans="1:12" ht="15">
      <c r="A25" s="159"/>
      <c r="B25" s="159" t="str">
        <f>IFERROR(VLOOKUP(D25,DB!A:K,11,0),"")</f>
        <v/>
      </c>
      <c r="C25" s="159"/>
      <c r="D25"/>
      <c r="E25" s="159"/>
      <c r="F25" s="160"/>
      <c r="G25" s="161">
        <f ca="1">IFERROR(NOW()-F25,"")</f>
        <v>45950.414922337965</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45950.414922337965</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45950.414922337965</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45950.414922337965</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45950.414922337965</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45950.414922337965</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45950.414922337965</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45950.414922337965</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45950.414922337965</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45950.414922337965</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45950.414922337965</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45950.414922337965</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45950.414922337965</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45950.414922337965</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45950.414922337965</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45950.414922337965</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45950.414922337965</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45950.414922337965</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45950.414922337965</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45950.414922337965</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45950.414922337965</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45950.414922337965</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45950.414922337965</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45950.414922337965</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45950.414922337965</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45950.414922337965</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45950.414922337965</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45950.414922337965</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45950.414922337965</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45950.414922337965</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45950.414922337965</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45950.414922337965</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45950.414922337965</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45950.414922337965</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45950.414922337965</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45950.414922337965</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45950.414922337965</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45950.414922337965</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45950.414922337965</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45950.414922337965</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45950.414922337965</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45950.414922337965</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45950.414922337965</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45950.414922337965</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45950.414922337965</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45950.414922337965</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45950.414922337965</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45950.414922337965</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45950.414922337965</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45950.414922337965</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45950.414922337965</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45950.414922337965</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45950.414922337965</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45950.414922337965</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45950.414922337965</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45950.414922337965</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45950.414922337965</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45950.414922337965</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45950.414922337965</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45950.414922337965</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45950.414922337965</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45950.414922337965</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45950.414922337965</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45950.414922337965</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45950.414922337965</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45950.414922337965</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45950.414922337965</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45950.414922337965</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45950.414922337965</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45950.414922337965</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45950.414922337965</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45950.414922337965</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45950.414922337965</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45950.414922337965</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45950.414922337965</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45950.414922337965</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45950.414922337965</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45950.414922337965</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45950.414922337965</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45950.414922337965</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45950.414922337965</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45950.414922337965</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45950.414922337965</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45950.414922337965</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45950.414922337965</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45950.414922337965</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45950.414922337965</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45950.414922337965</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45950.414922337965</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45950.414922337965</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45950.414922337965</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45950.414922337965</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45950.414922337965</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45950.414922337965</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45950.414922337965</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45950.414922337965</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45950.414922337965</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45950.414922337965</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45950.414922337965</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45950.414922337965</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45950.414922337965</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45950.414922337965</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45950.414922337965</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45950.414922337965</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45950.414922337965</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45950.414922337965</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45950.414922337965</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45950.414922337965</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45950.414922337965</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45950.414922337965</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45950.414922337965</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45950.414922337965</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45950.414922337965</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45950.414922337965</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45950.414922337965</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45950.414922337965</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45950.414922337965</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45950.414922337965</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45950.414922337965</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45950.414922337965</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45950.414922337965</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45950.414922337965</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45950.414922337965</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45950.414922337965</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45950.414922337965</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45950.414922337965</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45950.414922337965</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45950.414922337965</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45950.414922337965</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45950.414922337965</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45950.414922337965</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45950.414922337965</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45950.414922337965</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45950.414922337965</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45950.414922337965</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45950.414922337965</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45950.414922337965</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45950.414922337965</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45950.414922337965</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45950.414922337965</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45950.414922337965</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45950.414922337965</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45950.414922337965</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45950.414922337965</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45950.414922337965</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45950.414922337965</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45950.414922337965</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45950.414922337965</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45950.414922337965</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45950.414922337965</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45950.414922337965</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45950.414922337965</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45950.414922337965</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45950.414922337965</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45950.414922337965</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45950.414922337965</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45950.414922337965</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45950.414922337965</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45950.414922337965</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45950.414922337965</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45950.414922337965</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45950.414922337965</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45950.414922337965</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45950.414922337965</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45950.414922337965</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45950.414922337965</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45950.414922337965</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45950.414922337965</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45950.414922337965</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45950.414922337965</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45950.414922337965</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45950.414922337965</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45950.414922337965</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45950.414922337965</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45950.414922337965</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45950.414922337965</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45950.414922337965</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45950.414922337965</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45950.414922337965</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45950.414922337965</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45950.414922337965</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45950.414922337965</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45950.414922337965</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45950.414922337965</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45950.414922337965</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45950.414922337965</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45950.414922337965</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45950.414922337965</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45950.414922337965</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45950.414922337965</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45950.414922337965</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45950.414922337965</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45950.414922337965</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45950.414922337965</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45950.414922337965</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45950.414922337965</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45950.414922337965</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45950.414922337965</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45950.414922337965</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45950.414922337965</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45950.414922337965</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45950.414922337965</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45950.414922337965</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45950.414922337965</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45950.414922337965</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45950.414922337965</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45950.414922337965</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45950.414922337965</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45950.414922337965</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45950.414922337965</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45950.414922337965</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45950.414922337965</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45950.414922337965</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45950.414922337965</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45950.414922337965</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45950.414922337965</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45950.414922337965</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45950.414922337965</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45950.414922337965</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45950.414922337965</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45950.414922337965</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45950.414922337965</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45950.414922337965</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45950.414922337965</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45950.414922337965</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45950.414922337965</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45950.414922337965</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45950.414922337965</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45950.414922337965</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45950.414922337965</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45950.414922337965</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45950.414922337965</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45950.414922337965</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45950.414922337965</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45950.414922337965</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45950.414922337965</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45950.414922337965</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45950.414922337965</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45950.414922337965</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45950.414922337965</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45950.414922337965</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45950.414922337965</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45950.414922337965</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45950.414922337965</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45950.414922337965</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45950.414922337965</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45950.414922337965</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45950.414922337965</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45950.414922337965</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45950.414922337965</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45950.414922337965</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45950.414922337965</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45950.414922337965</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45950.414922337965</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45950.414922337965</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45950.414922337965</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45950.414922337965</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45950.414922337965</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45950.414922337965</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45950.414922337965</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45950.414922337965</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45950.414922337965</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45950.414922337965</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45950.414922337965</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45950.414922337965</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45950.414922337965</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45950.414922337965</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45950.414922337965</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45950.414922337965</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45950.414922337965</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45950.414922337965</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45950.414922337965</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45950.414922337965</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45950.414922337965</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45950.414922337965</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45950.414922337965</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45950.414922337965</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45950.414922337965</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45950.414922337965</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45950.414922337965</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45950.414922337965</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45950.414922337965</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45950.414922337965</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45950.414922337965</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45950.414922337965</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45950.414922337965</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45950.414922337965</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45950.414922337965</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45950.414922337965</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45950.414922337965</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45950.414922337965</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45950.414922337965</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45950.414922337965</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45950.414922337965</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45950.414922337965</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45950.414922337965</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45950.414922337965</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45950.414922337965</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45950.414922337965</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45950.414922337965</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45950.414922337965</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45950.414922337965</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45950.414922337965</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45950.414922337965</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45950.414922337965</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45950.414922337965</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45950.414922337965</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45950.414922337965</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45950.414922337965</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45950.414922337965</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45950.414922337965</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45950.414922337965</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45950.414922337965</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45950.414922337965</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45950.414922337965</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45950.414922337965</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45950.414922337965</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45950.414922337965</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45950.414922337965</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45950.414922337965</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45950.414922337965</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45950.414922337965</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45950.414922337965</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45950.414922337965</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45950.414922337965</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45950.414922337965</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45950.414922337965</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45950.414922337965</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45950.414922337965</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45950.414922337965</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45950.414922337965</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45950.414922337965</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45950.414922337965</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45950.414922337965</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45950.414922337965</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45950.414922337965</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45950.414922337965</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45950.414922337965</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45950.414922337965</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45950.414922337965</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45950.414922337965</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45950.414922337965</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45950.414922337965</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45950.414922337965</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45950.414922337965</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45950.414922337965</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45950.414922337965</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45950.414922337965</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45950.414922337965</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45950.414922337965</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45950.414922337965</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45950.414922337965</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45950.414922337965</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45950.414922337965</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45950.414922337965</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45950.414922337965</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45950.414922337965</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45950.414922337965</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45950.414922337965</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45950.414922337965</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45950.414922337965</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45950.414922337965</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45950.414922337965</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45950.414922337965</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45950.414922337965</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45950.414922337965</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45950.414922337965</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45950.414922337965</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45950.414922337965</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45950.414922337965</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45950.414922337965</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45950.414922337965</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45950.414922337965</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45950.414922337965</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45950.414922337965</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45950.414922337965</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45950.414922337965</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45950.414922337965</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45950.414922337965</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45950.414922337965</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45950.414922337965</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45950.414922337965</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45950.414922337965</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45950.414922337965</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45950.414922337965</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45950.414922337965</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45950.414922337965</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45950.414922337965</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45950.414922337965</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45950.414922337965</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45950.414922337965</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45950.414922337965</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45950.414922337965</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45950.414922337965</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45950.414922337965</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45950.414922337965</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45950.414922337965</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45950.414922337965</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45950.414922337965</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45950.414922337965</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45950.414922337965</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45950.414922337965</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45950.414922337965</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45950.414922337965</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45950.414922337965</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45950.414922337965</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45950.414922337965</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45950.414922337965</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45950.414922337965</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45950.414922337965</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45950.414922337965</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45950.414922337965</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45950.414922337965</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45950.414922337965</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45950.414922337965</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45950.414922337965</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45950.414922337965</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45950.414922337965</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45950.414922337965</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45950.414922337965</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45950.414922337965</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45950.414922337965</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45950.414922337965</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45950.414922337965</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45950.414922337965</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45950.414922337965</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45950.414922337965</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45950.414922337965</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45950.414922337965</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45950.414922337965</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45950.414922337965</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45950.414922337965</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45950.414922337965</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45950.414922337965</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45950.414922337965</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45950.414922337965</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45950.414922337965</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45950.414922337965</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45950.414922337965</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45950.414922337965</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45950.414922337965</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45950.414922337965</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45950.414922337965</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45950.414922337965</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45950.414922337965</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45950.414922337965</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45950.414922337965</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45950.414922337965</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45950.414922337965</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45950.414922337965</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45950.414922337965</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45950.414922337965</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45950.414922337965</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45950.414922337965</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45950.414922337965</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45950.414922337965</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45950.414922337965</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45950.414922337965</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45950.414922337965</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45950.414922337965</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45950.414922337965</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45950.414922337965</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45950.414922337965</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45950.414922337965</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45950.414922337965</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45950.414922337965</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45950.414922337965</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45950.414922337965</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45950.414922337965</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45950.414922337965</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45950.414922337965</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45950.414922337965</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45950.414922337965</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45950.414922337965</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45950.414922337965</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45950.414922337965</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45950.414922337965</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45950.414922337965</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45950.414922337965</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45950.414922337965</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45950.414922337965</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45950.414922337965</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45950.414922337965</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45950.414922337965</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45950.414922337965</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45950.414922337965</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45950.414922337965</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45950.414922337965</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45950.414922337965</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45950.414922337965</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45950.414922337965</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45950.414922337965</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45950.414922337965</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45950.414922337965</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45950.414922337965</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45950.414922337965</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45950.414922337965</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45950.414922337965</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45950.414922337965</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45950.414922337965</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45950.414922337965</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45950.414922337965</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45950.414922337965</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45950.414922337965</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45950.414922337965</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45950.414922337965</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45950.414922337965</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45950.414922337965</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45950.414922337965</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45950.414922337965</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45950.414922337965</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45950.414922337965</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45950.414922337965</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45950.414922337965</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45950.414922337965</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45950.414922337965</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45950.414922337965</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45950.414922337965</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45950.414922337965</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45950.414922337965</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45950.414922337965</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45950.414922337965</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45950.414922337965</v>
      </c>
      <c r="H547" s="160"/>
      <c r="I547" s="159" t="str">
        <f>IFERROR(VLOOKUP(D547,DB!A:F,6,0),"")</f>
        <v/>
      </c>
      <c r="J547" s="159" t="str">
        <f>IFERROR(VLOOKUP(D547,DB!A:G,7,0),"")</f>
        <v/>
      </c>
      <c r="K547" s="159"/>
      <c r="L547" s="159" t="str">
        <f>IFERROR(VLOOKUP(D547,DB!A:I,9,0),"")</f>
        <v/>
      </c>
    </row>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7" ht="15"/>
    <row r="658" ht="15"/>
    <row r="660" ht="15"/>
    <row r="661" ht="15"/>
    <row r="662" ht="15"/>
    <row r="663" ht="15"/>
    <row r="665" ht="15"/>
    <row r="666" ht="15"/>
    <row r="673" ht="15"/>
    <row r="674" ht="15"/>
    <row r="675" ht="15"/>
    <row r="676" ht="15"/>
    <row r="677" ht="15"/>
    <row r="678" ht="15"/>
    <row r="681" ht="15"/>
    <row r="682" ht="15"/>
    <row r="683" ht="15"/>
    <row r="684" ht="15"/>
    <row r="685" ht="15"/>
    <row r="686" ht="15"/>
    <row r="687" ht="15"/>
    <row r="688" ht="15"/>
    <row r="689" ht="15"/>
    <row r="690" ht="15"/>
    <row r="691" ht="15"/>
    <row r="692"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8" ht="15"/>
    <row r="749" ht="15"/>
    <row r="786" ht="15"/>
    <row r="787" ht="15"/>
    <row r="788" ht="15"/>
    <row r="789" ht="15"/>
    <row r="790" ht="15"/>
    <row r="791" ht="15"/>
    <row r="792" ht="15"/>
    <row r="793" ht="15"/>
    <row r="794" ht="15"/>
    <row r="795"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6" ht="15"/>
    <row r="877" ht="15"/>
    <row r="878" ht="15"/>
    <row r="880" ht="15"/>
    <row r="881"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4" ht="15"/>
    <row r="915" ht="15"/>
    <row r="1085" ht="15"/>
    <row r="1086" ht="15"/>
    <row r="1087" ht="15"/>
    <row r="1088" ht="15"/>
    <row r="1089" ht="15"/>
    <row r="1090"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60" ht="15"/>
    <row r="1161" ht="15"/>
    <row r="1163" ht="15"/>
    <row r="1164" ht="15"/>
    <row r="1165" ht="15"/>
    <row r="1166" ht="15"/>
    <row r="1167" ht="15"/>
    <row r="1168" ht="15"/>
    <row r="1169" ht="15"/>
    <row r="1171" ht="15"/>
    <row r="1172" ht="15"/>
    <row r="1173"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1" ht="15"/>
    <row r="1272" ht="15"/>
    <row r="1273" ht="15"/>
    <row r="1274" ht="15"/>
    <row r="1275" ht="15"/>
    <row r="1276" ht="15"/>
    <row r="1277" ht="15"/>
    <row r="1279" ht="15"/>
    <row r="1280" ht="15"/>
    <row r="1281" ht="15"/>
    <row r="1282" ht="15"/>
    <row r="1283" ht="15"/>
    <row r="1284" ht="15"/>
    <row r="1285" ht="15"/>
    <row r="1286" ht="15"/>
    <row r="1287" ht="15"/>
    <row r="1288" ht="15"/>
    <row r="1289" ht="15"/>
    <row r="1291" ht="15"/>
    <row r="1292" ht="15"/>
    <row r="1293" ht="15"/>
    <row r="1294" ht="15"/>
    <row r="1295" ht="15"/>
    <row r="1296" ht="15"/>
    <row r="1297" ht="15"/>
    <row r="1298" ht="15"/>
    <row r="1299" ht="15"/>
    <row r="1300" ht="15"/>
    <row r="1308" ht="15"/>
    <row r="1309" ht="15"/>
    <row r="1312" ht="15"/>
    <row r="1313" ht="15"/>
    <row r="1314" ht="15"/>
    <row r="1315" ht="15"/>
    <row r="1316" ht="15"/>
    <row r="1317" ht="15"/>
    <row r="1318" ht="15"/>
    <row r="1319" ht="15"/>
    <row r="1322" ht="15"/>
    <row r="1323" ht="15"/>
    <row r="1324" ht="15"/>
    <row r="1325" ht="15"/>
    <row r="1326" ht="15"/>
    <row r="1327" ht="15"/>
    <row r="1328" ht="15"/>
    <row r="1329" ht="15"/>
    <row r="1330" ht="15"/>
    <row r="1331" ht="15"/>
    <row r="1332" ht="15"/>
    <row r="1333" ht="15"/>
    <row r="1335" ht="15"/>
    <row r="1336" ht="15"/>
    <row r="1337" ht="15"/>
    <row r="1340" ht="15"/>
    <row r="1342" ht="15"/>
    <row r="1344" ht="15"/>
    <row r="1347" ht="15"/>
    <row r="1348" ht="15"/>
    <row r="1349" ht="15"/>
  </sheetData>
  <dataValidations count="2">
    <dataValidation allowBlank="1" showInputMessage="1" showErrorMessage="1" sqref="E1" xr:uid="{920C6338-E771-4DAE-8C89-92A9093EA4DE}"/>
    <dataValidation type="list" allowBlank="1" showInputMessage="1" showErrorMessage="1" sqref="E2:E5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tabSelected="1"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45950.414922337965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45950.414922337965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45950.414922337965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45950.414922337965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45950.414922337965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45950.414922337965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45950.414922337965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45950.414922337965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45950.414922337965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45950.414922337965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45950.414922337965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45950.414922337965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45950.414922337965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45950.414922337965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45950.414922337965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45950.414922337965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45950.414922337965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45950.414922337965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45950.414922337965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45950.414922337965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45950.414922337965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45950.414922337965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45950.414922337965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45950.414922337965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45950.414922337965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45950.414922337965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45950.414922337965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45950.414922337965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45950.414922337965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45950.414922337965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45950.414922337965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45950.414922337965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45950.414922337965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45950.414922337965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45950.414922337965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45950.414922337965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45950.414922337965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45950.414922337965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45950.414922337965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45950.414922337965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45950.414922337965</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2025-10-20T06:58:38Z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