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34" documentId="13_ncr:1_{F6CB121F-512D-4AA6-A0C1-0FB36C537598}" xr6:coauthVersionLast="47" xr6:coauthVersionMax="47" xr10:uidLastSave="{39950B96-06DF-4E12-92D9-8BB4C411ED9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<sst xmlns="http://schemas.openxmlformats.org/spreadsheetml/2006/main" count="179022" uniqueCount="39103">
  <si>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</si>
  <si>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</si>
  <si>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</si>
  <si>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</si>
  <si>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</si>
  <si>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</si>
  <si>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</si>
  <si>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</si>
  <si>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</si>
  <si>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</si>
  <si>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</si>
  <si>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</si>
  <si>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</si>
  <si>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</si>
  <si>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</si>
  <si>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</si>
  <si>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</si>
  <si>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</si>
  <si>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</si>
  <si>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</si>
  <si>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</si>
  <si>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</si>
  <si>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</si>
  <si>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</si>
  <si>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</si>
  <si>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</si>
  <si>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</si>
  <si>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</si>
  <si>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</si>
  <si>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</si>
  <si>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</si>
  <si>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</si>
  <si>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</si>
  <si>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</si>
  <si>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</si>
  <si>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</si>
  <si>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</si>
  <si>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</si>
  <si>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</si>
  <si>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</si>
  <si>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</si>
  <si>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</si>
  <si>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</si>
  <si>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</si>
  <si>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</si>
  <si>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</si>
  <si>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</si>
  <si>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</si>
  <si>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</si>
  <si>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</si>
  <si>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</si>
  <si>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</si>
  <si>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</si>
  <si>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</si>
  <si>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</si>
  <si>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</si>
  <si>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</si>
  <si>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</si>
  <si>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</si>
  <si>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</si>
  <si>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</si>
  <si>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</si>
  <si>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</si>
  <si>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</si>
  <si>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</si>
  <si>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</si>
  <si>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</si>
  <si>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</si>
  <si>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</si>
  <si>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</si>
  <si>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</si>
  <si>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</si>
  <si>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</si>
  <si>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</si>
  <si>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</si>
  <si>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</si>
  <si>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</si>
  <si>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</si>
  <si>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</si>
  <si>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</si>
  <si>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</si>
  <si>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</si>
  <si>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</si>
  <si>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</si>
  <si>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</si>
  <si>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</si>
  <si>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</si>
  <si>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</si>
  <si>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</si>
  <si>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</si>
  <si>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</si>
  <si>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</si>
  <si>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</si>
  <si>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</si>
  <si>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</si>
  <si>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</si>
  <si>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</si>
  <si>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</si>
  <si>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</si>
  <si>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</si>
  <si>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</si>
  <si>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</si>
  <si>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</si>
  <si>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</si>
  <si>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</si>
  <si>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</si>
  <si>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</si>
  <si>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</si>
  <si>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</si>
  <si>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</si>
  <si>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</si>
  <si>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</si>
  <si>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</si>
  <si>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</si>
  <si>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</si>
  <si>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</si>
  <si>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</si>
  <si>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</si>
  <si>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</si>
  <si>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</si>
  <si>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</si>
  <si>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</si>
  <si>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</si>
  <si>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</si>
  <si>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</si>
  <si>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</si>
  <si>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</si>
  <si>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</si>
  <si>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</si>
  <si>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</si>
  <si>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</si>
  <si>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</si>
  <si>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</si>
  <si>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</si>
  <si>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</si>
  <si>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</si>
  <si>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</si>
  <si>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</si>
  <si>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</si>
  <si>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</si>
  <si>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</si>
  <si>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</si>
  <si>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</si>
  <si>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</si>
  <si>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</si>
  <si>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</si>
  <si>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</si>
  <si>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</si>
  <si>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</si>
  <si>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</si>
  <si>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</si>
  <si>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</si>
  <si>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</si>
  <si>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</si>
  <si>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</si>
  <si>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</si>
  <si>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</si>
  <si>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</si>
  <si>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</si>
  <si>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</si>
  <si>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</si>
  <si>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</si>
  <si>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</si>
  <si>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</si>
  <si>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</si>
  <si>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</si>
  <si>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</si>
  <si>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</si>
  <si>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</si>
  <si>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</si>
  <si>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</si>
  <si>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</si>
  <si>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</si>
  <si>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</si>
  <si>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</si>
  <si>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</si>
  <si>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</si>
  <si>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</si>
  <si>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</si>
  <si>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</si>
  <si>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</si>
  <si>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</si>
  <si>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</si>
  <si>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</si>
  <si>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</si>
  <si>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</si>
  <si>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</si>
  <si>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</si>
  <si>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</si>
  <si>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</si>
  <si>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</si>
  <si>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</si>
  <si>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</si>
  <si>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</si>
  <si>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</si>
  <si>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</si>
  <si>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</si>
  <si>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</si>
  <si>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</si>
  <si>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</si>
  <si>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</si>
  <si>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</si>
  <si>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</si>
  <si>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</si>
  <si>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</si>
  <si>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</si>
  <si>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</si>
  <si>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</si>
  <si>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</si>
  <si>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</si>
  <si>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</si>
  <si>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</si>
  <si>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</si>
  <si>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</si>
  <si>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</si>
  <si>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</si>
  <si>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</si>
  <si>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</si>
  <si>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</si>
  <si>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</si>
  <si>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</si>
  <si>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</si>
  <si>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</si>
  <si>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</si>
  <si>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</si>
  <si>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</si>
  <si>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</si>
  <si>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</si>
  <si>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</si>
  <si>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</si>
  <si>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</si>
  <si>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</si>
  <si>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</si>
  <si>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</si>
  <si>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</si>
  <si>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</si>
  <si>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</si>
  <si>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</si>
  <si>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</si>
  <si>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</si>
  <si>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</si>
  <si>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</si>
  <si>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</si>
  <si>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</si>
  <si>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</si>
  <si>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</si>
  <si>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</si>
  <si>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</si>
  <si>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</si>
  <si>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</si>
  <si>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</si>
  <si>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</si>
  <si>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</si>
  <si>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</si>
  <si>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</si>
  <si>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</si>
  <si>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</si>
  <si>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</si>
  <si>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</si>
  <si>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</si>
  <si>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</si>
  <si>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</si>
  <si>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</si>
  <si>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</si>
  <si>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</si>
  <si>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</si>
  <si>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</si>
  <si>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</si>
  <si>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</si>
  <si>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</si>
  <si>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</si>
  <si>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</si>
  <si>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</si>
  <si>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</si>
  <si>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</si>
  <si>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</si>
  <si>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</si>
  <si>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</si>
  <si>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</si>
  <si>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</si>
  <si>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</si>
  <si>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</si>
  <si>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</si>
  <si>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</si>
  <si>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</si>
  <si>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</si>
  <si>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</si>
  <si>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</si>
  <si>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</si>
  <si>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</si>
  <si>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</si>
  <si>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</si>
  <si>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</si>
  <si>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</si>
  <si>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</si>
  <si>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</si>
  <si>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</si>
  <si>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</si>
  <si>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</si>
  <si>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</si>
  <si>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</si>
  <si>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</si>
  <si>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</si>
  <si>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</si>
  <si>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</si>
  <si>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</si>
  <si>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</si>
  <si>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</si>
  <si>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</si>
  <si>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</si>
  <si>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</si>
  <si>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</si>
  <si>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</si>
  <si>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</si>
  <si>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</si>
  <si>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</si>
  <si>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</si>
  <si>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</si>
  <si>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</si>
  <si>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</si>
  <si>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</si>
  <si>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</si>
  <si>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</si>
  <si>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</si>
  <si>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</si>
  <si>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</si>
  <si>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</si>
  <si>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</si>
  <si>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</si>
  <si>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</si>
  <si>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</si>
  <si>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</si>
  <si>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</si>
  <si>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</si>
  <si>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</si>
  <si>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</si>
  <si>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</si>
  <si>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</si>
  <si>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</si>
  <si>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</si>
  <si>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</si>
  <si>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</si>
  <si>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</si>
  <si>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</si>
  <si>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</si>
  <si>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</si>
  <si>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</si>
  <si>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</si>
  <si>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</si>
  <si>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</si>
  <si>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</si>
  <si>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</si>
  <si>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</si>
  <si>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</si>
  <si>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</si>
  <si>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</si>
  <si>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</si>
  <si>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</si>
  <si>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</si>
  <si>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</si>
  <si>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</si>
  <si>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</si>
  <si>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</si>
  <si>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</si>
  <si>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</si>
  <si>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</si>
  <si>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</si>
  <si>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</si>
  <si>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</si>
  <si>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</si>
  <si>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</si>
  <si>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</si>
  <si>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</si>
  <si>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</si>
  <si>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</si>
  <si>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</si>
  <si>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</si>
  <si>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</si>
  <si>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</si>
  <si>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</si>
  <si>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</si>
  <si>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</si>
  <si>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</si>
  <si>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</si>
  <si>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</si>
  <si>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</si>
  <si>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</si>
  <si>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</si>
  <si>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</si>
  <si>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</si>
  <si>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</si>
  <si>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</si>
  <si>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</si>
  <si>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</si>
  <si>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</si>
  <si>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</si>
  <si>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</si>
  <si>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</si>
  <si>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</si>
  <si>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</si>
  <si>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</si>
  <si>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</si>
  <si>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</si>
  <si>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</si>
  <si>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</si>
  <si>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</si>
  <si>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</si>
  <si>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</si>
  <si>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</si>
  <si>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</si>
  <si>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</si>
  <si>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</si>
  <si>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</si>
  <si>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</si>
  <si>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</si>
  <si>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</si>
  <si>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</si>
  <si>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</si>
  <si>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</si>
  <si>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</si>
  <si>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</si>
  <si>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</si>
  <si>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</si>
  <si>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</si>
  <si>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</si>
  <si>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</si>
  <si>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</si>
  <si>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</si>
  <si>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</si>
  <si>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</si>
  <si>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</si>
  <si>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</si>
  <si>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</si>
  <si>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</si>
  <si>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</si>
  <si>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</si>
  <si>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</si>
  <si>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</si>
  <si>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</si>
  <si>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</si>
  <si>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</si>
  <si>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</si>
  <si>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</si>
  <si>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</si>
  <si>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</si>
  <si>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</si>
  <si>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</si>
  <si>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</si>
  <si>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</si>
  <si>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</si>
  <si>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</si>
  <si>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</si>
  <si>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</si>
  <si>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</si>
  <si>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</si>
  <si>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</si>
  <si>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</si>
  <si>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</si>
  <si>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</si>
  <si>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</si>
  <si>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</si>
  <si>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</si>
  <si>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</si>
  <si>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</si>
  <si>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</si>
  <si>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</si>
  <si>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</si>
  <si>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</si>
  <si>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</si>
  <si>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</si>
  <si>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</si>
  <si>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</si>
  <si>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</si>
  <si>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</si>
  <si>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</si>
  <si>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</si>
  <si>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</si>
  <si>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</si>
  <si>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</si>
  <si>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</si>
  <si>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</si>
  <si>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</si>
  <si>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</si>
  <si>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</si>
  <si>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</si>
  <si>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</si>
  <si>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</si>
  <si>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</si>
  <si>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</si>
  <si>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</si>
  <si>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</si>
  <si>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</si>
  <si>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</si>
  <si>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</si>
  <si>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</si>
  <si>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</si>
  <si>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</si>
  <si>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</si>
  <si>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</si>
  <si>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</si>
  <si>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</si>
  <si>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</si>
  <si>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</si>
  <si>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</si>
  <si>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</si>
  <si>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</si>
  <si>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</si>
  <si>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</si>
  <si>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</si>
  <si>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</si>
  <si>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</si>
  <si>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</si>
  <si>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</si>
  <si>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</si>
  <si>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</si>
  <si>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</si>
  <si>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</si>
  <si>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</si>
  <si>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</si>
  <si>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</si>
  <si>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</si>
  <si>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</si>
  <si>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</si>
  <si>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</si>
  <si>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</si>
  <si>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</si>
  <si>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</si>
  <si>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</si>
  <si>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</si>
  <si>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</si>
  <si>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</si>
  <si>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</si>
  <si>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</si>
  <si>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</si>
  <si>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</si>
  <si>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</si>
  <si>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</si>
  <si>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</si>
  <si>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</si>
  <si>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</si>
  <si>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</si>
  <si>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</si>
  <si>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</si>
  <si>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</si>
  <si>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</si>
  <si>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</si>
  <si>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</si>
  <si>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</si>
  <si>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</si>
  <si>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</si>
  <si>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</si>
  <si>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</si>
  <si>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</si>
  <si>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</si>
  <si>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</si>
  <si>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</si>
  <si>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</si>
  <si>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</si>
  <si>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</si>
  <si>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</si>
  <si>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</si>
  <si>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</si>
  <si>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</si>
  <si>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</si>
  <si>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</si>
  <si>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</si>
  <si>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</si>
  <si>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</si>
  <si>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</si>
  <si>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</si>
  <si>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</si>
  <si>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</si>
  <si>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</si>
  <si>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</si>
  <si>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</si>
  <si>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</si>
  <si>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</si>
  <si>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</si>
  <si>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</si>
  <si>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</si>
  <si>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</si>
  <si>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</si>
  <si>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</si>
  <si>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</si>
  <si>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</si>
  <si>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</si>
  <si>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</si>
  <si>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</si>
  <si>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</si>
  <si>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</si>
  <si>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</si>
  <si>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</si>
  <si>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</si>
  <si>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</si>
  <si>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</si>
  <si>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</si>
  <si>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</si>
  <si>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</si>
  <si>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</si>
  <si>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</si>
  <si>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</si>
  <si>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</si>
  <si>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</si>
  <si>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</si>
  <si>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</si>
  <si>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</si>
  <si>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</si>
  <si>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</si>
  <si>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</si>
  <si>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</si>
  <si>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</si>
  <si>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</si>
  <si>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</si>
  <si>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</si>
  <si>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</si>
  <si>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</si>
  <si>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</si>
  <si>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</si>
  <si>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</si>
  <si>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</si>
  <si>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</si>
  <si>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</si>
  <si>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</si>
  <si>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</si>
  <si>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</si>
  <si>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</si>
  <si>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</si>
  <si>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</si>
  <si>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</si>
  <si>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</si>
  <si>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</si>
  <si>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</si>
  <si>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</si>
  <si>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</si>
  <si>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</si>
  <si>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</si>
  <si>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</si>
  <si>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</si>
  <si>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</si>
  <si>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</si>
  <si>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</si>
  <si>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</si>
  <si>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</si>
  <si>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</si>
  <si>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</si>
  <si>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</si>
  <si>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</si>
  <si>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</si>
  <si>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</si>
  <si>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</si>
  <si>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</si>
  <si>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</si>
  <si>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</si>
  <si>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</si>
  <si>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</si>
  <si>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</si>
  <si>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</si>
  <si>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</si>
  <si>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</si>
  <si>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</si>
  <si>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</si>
  <si>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</si>
  <si>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</si>
  <si>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</si>
  <si>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</si>
  <si>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</si>
  <si>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</si>
  <si>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</si>
  <si>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</si>
  <si>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</si>
  <si>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</si>
  <si>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</si>
  <si>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</si>
  <si>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</si>
  <si>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</si>
  <si>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</si>
  <si>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</si>
  <si>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</si>
  <si>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</si>
  <si>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</si>
  <si>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</si>
  <si>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</si>
  <si>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</si>
  <si>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</si>
  <si>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</si>
  <si>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</si>
  <si>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</si>
  <si>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</si>
  <si>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</si>
  <si>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</si>
  <si>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</si>
  <si>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</si>
  <si>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</si>
  <si>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</si>
  <si>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</si>
  <si>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</si>
  <si>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</si>
  <si>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</si>
  <si>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</si>
  <si>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</si>
  <si>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</si>
  <si>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</si>
  <si>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</si>
  <si>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</si>
  <si>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</si>
  <si>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</si>
  <si>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</si>
  <si>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</si>
  <si>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</si>
  <si>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</si>
  <si>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</si>
  <si>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</si>
  <si>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</si>
  <si>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</si>
  <si>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</si>
  <si>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</si>
  <si>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</si>
  <si>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</si>
  <si>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</si>
  <si>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</si>
  <si>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</si>
  <si>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</si>
  <si>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</si>
  <si>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</si>
  <si>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</si>
  <si>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</si>
  <si>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</si>
  <si>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</si>
  <si>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</si>
  <si>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</si>
  <si>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</si>
  <si>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</si>
  <si>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</si>
  <si>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</si>
  <si>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</si>
  <si>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</si>
  <si>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</si>
  <si>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</si>
  <si>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</si>
  <si>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</si>
  <si>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</si>
  <si>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</si>
  <si>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</si>
  <si>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</si>
  <si>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</si>
  <si>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</si>
  <si>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</si>
  <si>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</si>
  <si>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</si>
  <si>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</si>
  <si>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</si>
  <si>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</si>
  <si>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</si>
  <si>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</si>
  <si>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</si>
  <si>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</si>
  <si>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</si>
  <si>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</si>
  <si>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</si>
  <si>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</si>
  <si>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</si>
  <si>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</si>
  <si>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</si>
  <si>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</si>
  <si>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</si>
  <si>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</si>
  <si>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</si>
  <si>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</si>
  <si>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</si>
  <si>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</si>
  <si>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</si>
  <si>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</si>
  <si>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</si>
  <si>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</si>
  <si>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</si>
  <si>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</si>
  <si>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</si>
  <si>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</si>
  <si>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</si>
  <si>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</si>
  <si>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</si>
  <si>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</si>
  <si>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</si>
  <si>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</si>
  <si>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</si>
  <si>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</si>
  <si>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</si>
  <si>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</si>
  <si>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</si>
  <si>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</si>
  <si>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</si>
  <si>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</si>
  <si>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</si>
  <si>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</si>
  <si>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</si>
  <si>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</si>
  <si>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</si>
  <si>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</si>
  <si>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</si>
  <si>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</si>
  <si>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</si>
  <si>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</si>
  <si>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</si>
  <si>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</si>
  <si>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</si>
  <si>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</si>
  <si>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</si>
  <si>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</si>
  <si>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</si>
  <si>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</si>
  <si>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</si>
  <si>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</si>
  <si>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</si>
  <si>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</si>
  <si>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</si>
  <si>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</si>
  <si>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</si>
  <si>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</si>
  <si>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</si>
  <si>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</si>
  <si>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</si>
  <si>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</si>
  <si>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</si>
  <si>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</si>
  <si>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</si>
  <si>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</si>
  <si>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</si>
  <si>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</si>
  <si>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</si>
  <si>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</si>
  <si>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</si>
  <si>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</si>
  <si>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</si>
  <si>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</si>
  <si>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</si>
  <si>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</si>
  <si>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</si>
  <si>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</si>
  <si>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</si>
  <si>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</si>
  <si>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</si>
  <si>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</si>
  <si>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</si>
  <si>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</si>
  <si>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</si>
  <si>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</si>
  <si>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</si>
  <si>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</si>
  <si>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</si>
  <si>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</si>
  <si>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</si>
  <si>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</si>
  <si>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</si>
  <si>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</si>
  <si>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</si>
  <si>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</si>
  <si>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</si>
  <si>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</si>
  <si>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</si>
  <si>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</si>
  <si>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</si>
  <si>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</si>
  <si>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</si>
  <si>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</si>
  <si>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</si>
  <si>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</si>
  <si>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</si>
  <si>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</si>
  <si>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</si>
  <si>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</si>
  <si>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</si>
  <si>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</si>
  <si>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</si>
  <si>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</si>
  <si>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</si>
  <si>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</si>
  <si>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</si>
  <si>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</si>
  <si>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</si>
  <si>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</si>
  <si>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</si>
  <si>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</si>
  <si>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</si>
  <si>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</si>
  <si>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</si>
  <si>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</si>
  <si>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</si>
  <si>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</si>
  <si>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</si>
  <si>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</si>
  <si>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</si>
  <si>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</si>
  <si>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</si>
  <si>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</si>
  <si>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</si>
  <si>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</si>
  <si>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</si>
  <si>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</si>
  <si>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</si>
  <si>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</si>
  <si>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</si>
  <si>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</si>
  <si>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</si>
  <si>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</si>
  <si>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</si>
  <si>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</si>
  <si>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</si>
  <si>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</si>
  <si>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</si>
  <si>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</si>
  <si>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</si>
  <si>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</si>
  <si>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</si>
  <si>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</si>
  <si>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</si>
  <si>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</si>
  <si>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</si>
  <si>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</si>
  <si>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</si>
  <si>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</si>
  <si>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</si>
  <si>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</si>
  <si>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</si>
  <si>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</si>
  <si>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</si>
  <si>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</si>
  <si>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</si>
  <si>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</si>
  <si>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</si>
  <si>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</si>
  <si>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</si>
  <si>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</si>
  <si>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</si>
  <si>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</si>
  <si>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</si>
  <si>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</si>
  <si>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</si>
  <si>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</si>
  <si>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</si>
  <si>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</si>
  <si>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</si>
  <si>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</si>
  <si>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</si>
  <si>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</si>
  <si>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</si>
  <si>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</si>
  <si>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</si>
  <si>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</si>
  <si>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</si>
  <si>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</si>
  <si>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</si>
  <si>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</si>
  <si>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</si>
  <si>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</si>
  <si>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</si>
  <si>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</si>
  <si>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</si>
  <si>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</si>
  <si>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</si>
  <si>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</si>
  <si>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</si>
  <si>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</si>
  <si>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</si>
  <si>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</si>
  <si>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</si>
  <si>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</si>
  <si>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</si>
  <si>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</si>
  <si>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</si>
  <si>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</si>
  <si>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</si>
  <si>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</si>
  <si>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</si>
  <si>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</si>
  <si>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</si>
  <si>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</si>
  <si>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</si>
  <si>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</si>
  <si>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</si>
  <si>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</si>
  <si>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</si>
  <si>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</si>
  <si>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</si>
  <si>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</si>
  <si>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</si>
  <si>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</si>
  <si>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</si>
  <si>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</si>
  <si>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</si>
  <si>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</si>
  <si>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</si>
  <si>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</si>
  <si>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</si>
  <si>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</si>
  <si>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</si>
  <si>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</si>
  <si>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</si>
  <si>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</si>
  <si>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</si>
  <si>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</si>
  <si>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</si>
  <si>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</si>
  <si>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</si>
  <si>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</si>
  <si>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</si>
  <si>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</si>
  <si>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</si>
  <si>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</si>
  <si>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</si>
  <si>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</si>
  <si>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</si>
  <si>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</si>
  <si>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</si>
  <si>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</si>
  <si>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</si>
  <si>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</si>
  <si>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</si>
  <si>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</si>
  <si>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</si>
  <si>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</si>
  <si>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</si>
  <si>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</si>
  <si>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</si>
  <si>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</si>
  <si>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</si>
  <si>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</si>
  <si>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</si>
  <si>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</si>
  <si>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</si>
  <si>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</si>
  <si>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</si>
  <si>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</si>
  <si>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</si>
  <si>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</si>
  <si>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</si>
  <si>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</si>
  <si>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</si>
  <si>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</si>
  <si>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</si>
  <si>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</si>
  <si>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</si>
  <si>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</si>
  <si>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</si>
  <si>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</si>
  <si>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</si>
  <si>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</si>
  <si>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</si>
  <si>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</si>
  <si>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</si>
  <si>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</si>
  <si>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</si>
  <si>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</si>
  <si>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</si>
  <si>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</si>
  <si>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</si>
  <si>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</si>
  <si>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</si>
  <si>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</si>
  <si>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</si>
  <si>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</si>
  <si>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</si>
  <si>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</si>
  <si>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</si>
  <si>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</si>
  <si>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</si>
  <si>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</si>
  <si>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</si>
  <si>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</si>
  <si>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</si>
  <si>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</si>
  <si>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</si>
  <si>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</si>
  <si>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</si>
  <si>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</si>
  <si>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</si>
  <si>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</si>
  <si>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</si>
  <si>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</si>
  <si>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</si>
  <si>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</si>
  <si>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</si>
  <si>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</si>
  <si>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</si>
  <si>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</si>
  <si>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</si>
  <si>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</si>
  <si>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</si>
  <si>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</si>
  <si>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</si>
  <si>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</si>
  <si>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</si>
  <si>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</si>
  <si>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</si>
  <si>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</si>
  <si>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</si>
  <si>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</si>
  <si>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</si>
  <si>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</si>
  <si>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</si>
  <si>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</si>
  <si>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</si>
  <si>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</si>
  <si>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</si>
  <si>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</si>
  <si>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</si>
  <si>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</si>
  <si>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</si>
  <si>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</si>
  <si>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</si>
  <si>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</si>
  <si>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</si>
  <si>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</si>
  <si>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</si>
  <si>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</si>
  <si>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</si>
  <si>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</si>
  <si>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</si>
  <si>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</si>
  <si>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</si>
  <si>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</si>
  <si>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</si>
  <si>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</si>
  <si>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</si>
  <si>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</si>
  <si>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</si>
  <si>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</si>
  <si>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</si>
  <si>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</si>
  <si>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</si>
  <si>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</si>
  <si>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</si>
  <si>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</si>
  <si>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</si>
  <si>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</si>
  <si>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</si>
  <si>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</si>
  <si>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</si>
  <si>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</si>
  <si>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</si>
  <si>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</si>
  <si>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</si>
  <si>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</si>
  <si>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</si>
  <si>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</si>
  <si>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</si>
  <si>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</si>
  <si>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</si>
  <si>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</si>
  <si>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</si>
  <si>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</si>
  <si>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</si>
  <si>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</si>
  <si>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</si>
  <si>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</si>
  <si>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</si>
  <si>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</si>
  <si>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</si>
  <si>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</si>
  <si>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</si>
  <si>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</si>
  <si>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</si>
  <si>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</si>
  <si>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</si>
  <si>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</si>
  <si>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</si>
  <si>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</si>
  <si>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</si>
  <si>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</si>
  <si>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</si>
  <si>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</si>
  <si>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</si>
  <si>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</si>
  <si>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</si>
  <si>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</si>
  <si>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</si>
  <si>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</si>
  <si>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</si>
  <si>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</si>
  <si>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</si>
  <si>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</si>
  <si>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</si>
  <si>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</si>
  <si>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</si>
  <si>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</si>
  <si>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</si>
  <si>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</si>
  <si>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</si>
  <si>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</si>
  <si>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</si>
  <si>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</si>
  <si>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</si>
  <si>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</si>
  <si>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</si>
  <si>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</si>
  <si>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</si>
  <si>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</si>
  <si>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</si>
  <si>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</si>
  <si>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</si>
  <si>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</si>
  <si>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</si>
  <si>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</si>
  <si>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</si>
  <si>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</si>
  <si>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</si>
  <si>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</si>
  <si>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</si>
  <si>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</si>
  <si>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</si>
  <si>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</si>
  <si>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</si>
  <si>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</si>
  <si>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</si>
  <si>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</si>
  <si>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</si>
  <si>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</si>
  <si>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</si>
  <si>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</si>
  <si>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</si>
  <si>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</si>
  <si>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</si>
  <si>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</si>
  <si>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</si>
  <si>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</si>
  <si>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</si>
  <si>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</si>
  <si>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</si>
  <si>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</si>
  <si>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</si>
  <si>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</si>
  <si>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</si>
  <si>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</si>
  <si>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</si>
  <si>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</si>
  <si>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</si>
  <si>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</si>
  <si>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</si>
  <si>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</si>
  <si>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</si>
  <si>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</si>
  <si>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</si>
  <si>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</si>
  <si>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</si>
  <si>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</si>
  <si>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</si>
  <si>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</si>
  <si>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</si>
  <si>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</si>
  <si>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</si>
  <si>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</si>
  <si>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</si>
  <si>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</si>
  <si>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</si>
  <si>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</si>
  <si>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</si>
  <si>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</si>
  <si>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</si>
  <si>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</si>
  <si>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</si>
  <si>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</si>
  <si>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</si>
  <si>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</si>
  <si>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</si>
  <si>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</si>
  <si>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</si>
  <si>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</si>
  <si>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</si>
  <si>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</si>
  <si>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</si>
  <si>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</si>
  <si>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</si>
  <si>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</si>
  <si>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</si>
  <si>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</si>
  <si>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</si>
  <si>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</si>
  <si>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</si>
  <si>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</si>
  <si>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</si>
  <si>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</si>
  <si>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</si>
  <si>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</si>
  <si>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</si>
  <si>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</si>
  <si>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</si>
  <si>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</si>
  <si>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</si>
  <si>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</si>
  <si>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</si>
  <si>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</si>
  <si>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</si>
  <si>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</si>
  <si>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</si>
  <si>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</si>
  <si>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</si>
  <si>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</si>
  <si>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</si>
  <si>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</si>
  <si>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</si>
  <si>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</si>
  <si>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</si>
  <si>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</si>
  <si>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</si>
  <si>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</si>
  <si>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</si>
  <si>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</si>
  <si>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</si>
  <si>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</si>
  <si>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</si>
  <si>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</si>
  <si>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</si>
  <si>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</si>
  <si>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</si>
  <si>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</si>
  <si>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</si>
  <si>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</si>
  <si>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</si>
  <si>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</si>
  <si>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</si>
  <si>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</si>
  <si>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</si>
  <si>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</si>
  <si>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</si>
  <si>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</si>
  <si>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</si>
  <si>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</si>
  <si>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</si>
  <si>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</si>
  <si>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</si>
  <si>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</si>
  <si>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</si>
  <si>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</si>
  <si>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</si>
  <si>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</si>
  <si>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</si>
  <si>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</si>
  <si>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</si>
  <si>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</si>
  <si>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</si>
  <si>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</si>
  <si>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</si>
  <si>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</si>
  <si>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</si>
  <si>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</si>
  <si>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</si>
  <si>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</si>
  <si>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</si>
  <si>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</si>
  <si>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</si>
  <si>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</si>
  <si>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</si>
  <si>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</si>
  <si>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</si>
  <si>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</si>
  <si>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</si>
  <si>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</si>
  <si>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</si>
  <si>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</si>
  <si>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</si>
  <si>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</si>
  <si>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</si>
  <si>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</si>
  <si>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</si>
  <si>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</si>
  <si>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</si>
  <si>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</si>
  <si>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</si>
  <si>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</si>
  <si>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</si>
  <si>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</si>
  <si>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</si>
  <si>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</si>
  <si>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</si>
  <si>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</si>
  <si>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</si>
  <si>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</si>
  <si>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</si>
  <si>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</si>
  <si>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</si>
  <si>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</si>
  <si>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</si>
  <si>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</si>
  <si>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</si>
  <si>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</si>
  <si>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</si>
  <si>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</si>
  <si>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</si>
  <si>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</si>
  <si>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</si>
  <si>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</si>
  <si>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</si>
  <si>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</si>
  <si>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</si>
  <si>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</si>
  <si>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</si>
  <si>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</si>
  <si>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</si>
  <si>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</si>
  <si>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</si>
  <si>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</si>
  <si>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</si>
  <si>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</si>
  <si>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</si>
  <si>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</si>
  <si>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</si>
  <si>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</si>
  <si>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</si>
  <si>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</si>
  <si>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</si>
  <si>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</si>
  <si>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</si>
  <si>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</si>
  <si>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</si>
  <si>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</si>
  <si>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</si>
  <si>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</si>
  <si>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</si>
  <si>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</si>
  <si>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</si>
  <si>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</si>
  <si>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</si>
  <si>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</si>
  <si>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</si>
  <si>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</si>
  <si>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</si>
  <si>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</si>
  <si>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</si>
  <si>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</si>
  <si>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</si>
  <si>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</si>
  <si>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</si>
  <si>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</si>
  <si>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</si>
  <si>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</si>
  <si>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</si>
  <si>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</si>
  <si>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</si>
  <si>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</si>
  <si>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</si>
  <si>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</si>
  <si>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</si>
  <si>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</si>
  <si>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</si>
  <si>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</si>
  <si>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</si>
  <si>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</si>
  <si>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</si>
  <si>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</si>
  <si>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</si>
  <si>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</si>
  <si>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</si>
  <si>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</si>
  <si>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</si>
  <si>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</si>
  <si>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</si>
  <si>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</si>
  <si>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</si>
  <si>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</si>
  <si>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</si>
  <si>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</si>
  <si>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</si>
  <si>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</si>
  <si>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</si>
  <si>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</si>
  <si>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</si>
  <si>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</si>
  <si>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</si>
  <si>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</si>
  <si>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</si>
  <si>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</si>
  <si>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</si>
  <si>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</si>
  <si>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</si>
  <si>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</si>
  <si>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</si>
  <si>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</si>
  <si>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</si>
  <si>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</si>
  <si>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</si>
  <si>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</si>
  <si>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</si>
  <si>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</si>
  <si>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</si>
  <si>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</si>
  <si>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</si>
  <si>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</si>
  <si>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</si>
  <si>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</si>
  <si>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</si>
  <si>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</si>
  <si>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</si>
  <si>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</si>
  <si>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</si>
  <si>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</si>
  <si>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</si>
  <si>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</si>
  <si>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</si>
  <si>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</si>
  <si>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</si>
  <si>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</si>
  <si>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</si>
  <si>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</si>
  <si>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</si>
  <si>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</si>
  <si>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</si>
  <si>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</si>
  <si>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</si>
  <si>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</si>
  <si>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</si>
  <si>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</si>
  <si>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</si>
  <si>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</si>
  <si>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</si>
  <si>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</si>
  <si>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</si>
  <si>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</si>
  <si>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</si>
  <si>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</si>
  <si>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</si>
  <si>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</si>
  <si>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</si>
  <si>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</si>
  <si>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</si>
  <si>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</si>
  <si>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</si>
  <si>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</si>
  <si>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</si>
  <si>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</si>
  <si>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</si>
  <si>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</si>
  <si>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</si>
  <si>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</si>
  <si>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</si>
  <si>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</si>
  <si>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</si>
  <si>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</si>
  <si>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</si>
  <si>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</si>
  <si>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</si>
  <si>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</si>
  <si>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</si>
  <si>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</si>
  <si>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</si>
  <si>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</si>
  <si>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</si>
  <si>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</si>
  <si>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</si>
  <si>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</si>
  <si>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</si>
  <si>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</si>
  <si>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</si>
  <si>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</si>
  <si>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</si>
  <si>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</si>
  <si>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</si>
  <si>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</si>
  <si>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</si>
  <si>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</si>
  <si>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</si>
  <si>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</si>
  <si>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</si>
  <si>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</si>
  <si>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</si>
  <si>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</si>
  <si>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</si>
  <si>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</si>
  <si>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</si>
  <si>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</si>
  <si>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</si>
  <si>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</si>
  <si>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</si>
  <si>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</si>
  <si>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</si>
  <si>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</si>
  <si>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</si>
  <si>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</si>
  <si>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</si>
  <si>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</si>
  <si>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</si>
  <si>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</si>
  <si>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</si>
  <si>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</si>
  <si>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</si>
  <si>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</si>
  <si>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</si>
  <si>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</si>
  <si>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</si>
  <si>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</si>
  <si>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</si>
  <si>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</si>
  <si>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</si>
  <si>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</si>
  <si>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</si>
  <si>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</si>
  <si>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</si>
  <si>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</si>
  <si>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</si>
  <si>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</si>
  <si>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</si>
  <si>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</si>
  <si>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</si>
  <si>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</si>
  <si>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</si>
  <si>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</si>
  <si>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</si>
  <si>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</si>
  <si>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</si>
  <si>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</si>
  <si>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</si>
  <si>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</si>
  <si>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</si>
  <si>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</si>
  <si>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</si>
  <si>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</si>
  <si>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</si>
  <si>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</si>
  <si>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</si>
  <si>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</si>
  <si>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</si>
  <si>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</si>
  <si>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</si>
  <si>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</si>
  <si>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</si>
  <si>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</si>
  <si>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</si>
  <si>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</si>
  <si>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</si>
  <si>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</si>
  <si>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</si>
  <si>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</si>
  <si>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</si>
  <si>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</si>
  <si>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</si>
  <si>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</si>
  <si>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</si>
  <si>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</si>
  <si>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</si>
  <si>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</si>
  <si>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</si>
  <si>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</si>
  <si>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</si>
  <si>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</si>
  <si>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</si>
  <si>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</si>
  <si>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</si>
  <si>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</si>
  <si>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</si>
  <si>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</si>
  <si>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</si>
  <si>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</si>
  <si>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</si>
  <si>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</si>
  <si>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</si>
  <si>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</si>
  <si>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</si>
  <si>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</si>
  <si>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</si>
  <si>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</si>
  <si>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</si>
  <si>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</si>
  <si>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</si>
  <si>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</si>
  <si>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</si>
  <si>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</si>
  <si>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</si>
  <si>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</si>
  <si>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</si>
  <si>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</si>
  <si>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</si>
  <si>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</si>
  <si>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</si>
  <si>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</si>
  <si>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</si>
  <si>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</si>
  <si>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</si>
  <si>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</si>
  <si>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</si>
  <si>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</si>
  <si>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</si>
  <si>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</si>
  <si>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</si>
  <si>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</si>
  <si>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</si>
  <si>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</si>
  <si>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</si>
  <si>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</si>
  <si>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</si>
  <si>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</si>
  <si>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</si>
  <si>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</si>
  <si>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</si>
  <si>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</si>
  <si>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</si>
  <si>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</si>
  <si>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</si>
  <si>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</si>
  <si>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</si>
  <si>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</si>
  <si>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</si>
  <si>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</si>
  <si>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</si>
  <si>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</si>
  <si>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</si>
  <si>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</si>
  <si>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</si>
  <si>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</si>
  <si>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</si>
  <si>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</si>
  <si>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</si>
  <si>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</si>
  <si>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</si>
  <si>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</si>
  <si>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</si>
  <si>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</si>
  <si>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</si>
  <si>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</si>
  <si>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</si>
  <si>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</si>
  <si>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</si>
  <si>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</si>
  <si>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</si>
  <si>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</si>
  <si>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</si>
  <si>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</si>
  <si>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</si>
  <si>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</si>
  <si>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</si>
  <si>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</si>
  <si>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</si>
  <si>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</si>
  <si>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</si>
  <si>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</si>
  <si>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</si>
  <si>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</si>
  <si>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</si>
  <si>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</si>
  <si>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</si>
  <si>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</si>
  <si>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</si>
  <si>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</si>
  <si>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</si>
  <si>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</si>
  <si>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</si>
  <si>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</si>
  <si>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</si>
  <si>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</si>
  <si>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</si>
  <si>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</si>
  <si>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</si>
  <si>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</si>
  <si>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</si>
  <si>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</si>
  <si>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</si>
  <si>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</si>
  <si>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</si>
  <si>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</si>
  <si>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</si>
  <si>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</si>
  <si>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</si>
  <si>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</si>
  <si>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</si>
  <si>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</si>
  <si>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</si>
  <si>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</si>
  <si>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</si>
  <si>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</si>
  <si>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</si>
  <si>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</si>
  <si>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</si>
  <si>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</si>
  <si>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</si>
  <si>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</si>
  <si>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</si>
  <si>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</si>
  <si>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</si>
  <si>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</si>
  <si>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</si>
  <si>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</si>
  <si>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</si>
  <si>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</si>
  <si>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</si>
  <si>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</si>
  <si>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</si>
  <si>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</si>
  <si>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</si>
  <si>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</si>
  <si>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</si>
  <si>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</si>
  <si>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</si>
  <si>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</si>
  <si>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</si>
  <si>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</si>
  <si>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</si>
  <si>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</si>
  <si>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</si>
  <si>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</si>
  <si>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</si>
  <si>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</si>
  <si>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</si>
  <si>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</si>
  <si>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</si>
  <si>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</si>
  <si>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</si>
  <si>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</si>
  <si>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</si>
  <si>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</si>
  <si>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</si>
  <si>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</si>
  <si>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</si>
  <si>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</si>
  <si>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</si>
  <si>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</si>
  <si>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</si>
  <si>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</si>
  <si>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</si>
  <si>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</si>
  <si>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</si>
  <si>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</si>
  <si>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</si>
  <si>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</si>
  <si>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</si>
  <si>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</si>
  <si>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</si>
  <si>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</si>
  <si>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</si>
  <si>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</si>
  <si>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</si>
  <si>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</si>
  <si>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</si>
  <si>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</si>
  <si>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</si>
  <si>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</si>
  <si>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</si>
  <si>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</si>
  <si>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</si>
  <si>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</si>
  <si>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</si>
  <si>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</si>
  <si>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</si>
  <si>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</si>
  <si>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</si>
  <si>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</si>
  <si>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</si>
  <si>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</si>
  <si>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</si>
  <si>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</si>
  <si>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</si>
  <si>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</si>
  <si>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</si>
  <si>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</si>
  <si>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</si>
  <si>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</si>
  <si>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</si>
  <si>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</si>
  <si>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</si>
  <si>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</si>
  <si>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</si>
  <si>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</si>
  <si>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</si>
  <si>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</si>
  <si>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</si>
  <si>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</si>
  <si>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</si>
  <si>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</si>
  <si>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</si>
  <si>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</si>
  <si>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</si>
  <si>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</si>
  <si>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</si>
  <si>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</si>
  <si>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</si>
  <si>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</si>
  <si>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</si>
  <si>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</si>
  <si>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</si>
  <si>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</si>
  <si>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</si>
  <si>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</si>
  <si>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</si>
  <si>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</si>
  <si>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</si>
  <si>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</si>
  <si>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</si>
  <si>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</si>
  <si>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</si>
  <si>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</si>
  <si>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</si>
  <si>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</si>
  <si>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</si>
  <si>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</si>
  <si>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</si>
  <si>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</si>
  <si>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</si>
  <si>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</si>
  <si>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</si>
  <si>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</si>
  <si>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</si>
  <si>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</si>
  <si>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</si>
  <si>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</si>
  <si>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</si>
  <si>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</si>
  <si>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</si>
  <si>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</si>
  <si>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</si>
  <si>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</si>
  <si>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</si>
  <si>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</si>
  <si>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</si>
  <si>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</si>
  <si>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</si>
  <si>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</si>
  <si>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</si>
  <si>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</si>
  <si>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</si>
  <si>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</si>
  <si>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</si>
  <si>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</si>
  <si>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</si>
  <si>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</si>
  <si>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</si>
  <si>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</si>
  <si>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</si>
  <si>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</si>
  <si>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</si>
  <si>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</si>
  <si>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</si>
  <si>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</si>
  <si>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</si>
  <si>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</si>
  <si>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</si>
  <si>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</si>
  <si>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</si>
  <si>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</si>
  <si>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</si>
  <si>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</si>
  <si>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</si>
  <si>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</si>
  <si>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</si>
  <si>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</si>
  <si>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</si>
  <si>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</si>
  <si>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</si>
  <si>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</si>
  <si>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</si>
  <si>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</si>
  <si>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</si>
  <si>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</si>
  <si>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</si>
  <si>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</si>
  <si>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</si>
  <si>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</si>
  <si>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</si>
  <si>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</si>
  <si>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</si>
  <si>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</si>
  <si>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</si>
  <si>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</si>
  <si>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</si>
  <si>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</si>
  <si>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</si>
  <si>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</si>
  <si>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</si>
  <si>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</si>
  <si>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</si>
  <si>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</si>
  <si>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</si>
  <si>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</si>
  <si>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</si>
  <si>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</si>
  <si>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</si>
  <si>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</si>
  <si>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</si>
  <si>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</si>
  <si>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</si>
  <si>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</si>
  <si>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</si>
  <si>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</si>
  <si>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</si>
  <si>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</si>
  <si>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</si>
  <si>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</si>
  <si>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</si>
  <si>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</si>
  <si>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</si>
  <si>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</si>
  <si>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</si>
  <si>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</si>
  <si>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</si>
  <si>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</si>
  <si>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</si>
  <si>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</si>
  <si>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</si>
  <si>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</si>
  <si>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</si>
  <si>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</si>
  <si>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</si>
  <si>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</si>
  <si>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</si>
  <si>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</si>
  <si>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</si>
  <si>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</si>
  <si>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</si>
  <si>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</si>
  <si>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</si>
  <si>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</si>
  <si>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</si>
  <si>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</si>
  <si>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</si>
  <si>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</si>
  <si>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</si>
  <si>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</si>
  <si>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</si>
  <si>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</si>
  <si>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</si>
  <si>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</si>
  <si>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</si>
  <si>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</si>
  <si>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</si>
  <si>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</si>
  <si>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</si>
  <si>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</si>
  <si>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</si>
  <si>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</si>
  <si>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</si>
  <si>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</si>
  <si>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</si>
  <si>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</si>
  <si>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</si>
  <si>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</si>
  <si>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</si>
  <si>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</si>
  <si>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</si>
  <si>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</si>
  <si>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</si>
  <si>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</si>
  <si>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</si>
  <si>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</si>
  <si>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</si>
  <si>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</si>
  <si>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</si>
  <si>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</si>
  <si>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</si>
  <si>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</si>
  <si>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</si>
  <si>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</si>
  <si>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</si>
  <si>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</si>
  <si>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</si>
  <si>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</si>
  <si>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</si>
  <si>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</si>
  <si>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</si>
  <si>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</si>
  <si>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</si>
  <si>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</si>
  <si>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</si>
  <si>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</si>
  <si>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</si>
  <si>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</si>
  <si>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</si>
  <si>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</si>
  <si>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</si>
  <si>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</si>
  <si>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</si>
  <si>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</si>
  <si>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</si>
  <si>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</si>
  <si>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</si>
  <si>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</si>
  <si>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</si>
  <si>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</si>
  <si>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</si>
  <si>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</si>
  <si>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</si>
  <si>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</si>
  <si>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</si>
  <si>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</si>
  <si>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</si>
  <si>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</si>
  <si>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</si>
  <si>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</si>
  <si>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</si>
  <si>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</si>
  <si>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</si>
  <si>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</si>
  <si>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</si>
  <si>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</si>
  <si>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</si>
  <si>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</si>
  <si>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</si>
  <si>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</si>
  <si>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</si>
  <si>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</si>
  <si>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</si>
  <si>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</si>
  <si>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</si>
  <si>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</si>
  <si>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</si>
  <si>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</si>
  <si>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</si>
  <si>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</si>
  <si>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</si>
  <si>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</si>
  <si>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</si>
  <si>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</si>
  <si>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</si>
  <si>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</si>
  <si>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</si>
  <si>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</si>
  <si>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</si>
  <si>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</si>
  <si>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</si>
  <si>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</si>
  <si>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</si>
  <si>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</si>
  <si>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</si>
  <si>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</si>
  <si>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</si>
  <si>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</si>
  <si>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</si>
  <si>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</si>
  <si>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</si>
  <si>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</si>
  <si>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</si>
  <si>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</si>
  <si>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</si>
  <si>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</si>
  <si>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</si>
  <si>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</si>
  <si>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</si>
  <si>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</si>
  <si>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</si>
  <si>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</si>
  <si>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</si>
  <si>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</si>
  <si>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</si>
  <si>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</si>
  <si>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</si>
  <si>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</si>
  <si>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</si>
  <si>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</si>
  <si>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</si>
  <si>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</si>
  <si>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</si>
  <si>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</si>
  <si>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</si>
  <si>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</si>
  <si>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</si>
  <si>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</si>
  <si>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</si>
  <si>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</si>
  <si>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</si>
  <si>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</si>
  <si>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</si>
  <si>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</si>
  <si>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</si>
  <si>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</si>
  <si>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</si>
  <si>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</si>
  <si>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</si>
  <si>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</si>
  <si>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</si>
  <si>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</si>
  <si>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</si>
  <si>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</si>
  <si>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</si>
  <si>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</si>
  <si>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</si>
  <si>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</si>
  <si>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</si>
  <si>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</si>
  <si>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</si>
  <si>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</si>
  <si>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</si>
  <si>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</si>
  <si>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</si>
  <si>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</si>
  <si>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</si>
  <si>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</si>
  <si>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</si>
  <si>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</si>
  <si>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</si>
  <si>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</si>
  <si>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</si>
  <si>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</si>
  <si>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</si>
  <si>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</si>
  <si>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</si>
  <si>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</si>
  <si>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</si>
  <si>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</si>
  <si>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</si>
  <si>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</si>
  <si>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</si>
  <si>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</si>
  <si>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</si>
  <si>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</si>
  <si>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</si>
  <si>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</si>
  <si>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</si>
  <si>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</si>
  <si>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</si>
  <si>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</si>
  <si>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</si>
  <si>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</si>
  <si>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</si>
  <si>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</si>
  <si>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</si>
  <si>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</si>
  <si>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</si>
  <si>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</si>
  <si>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</si>
  <si>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</si>
  <si>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</si>
  <si>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</si>
  <si>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</si>
  <si>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</si>
  <si>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</si>
  <si>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</si>
  <si>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</si>
  <si>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</si>
  <si>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</si>
  <si>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</si>
  <si>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</si>
  <si>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</si>
  <si>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</si>
  <si>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</si>
  <si>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</si>
  <si>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</si>
  <si>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</si>
  <si>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</si>
  <si>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</si>
  <si>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</si>
  <si>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</si>
  <si>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</si>
  <si>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</si>
  <si>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</si>
  <si>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</si>
  <si>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</si>
  <si>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</si>
  <si>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</si>
  <si>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</si>
  <si>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</si>
  <si>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</si>
  <si>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</si>
  <si>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</si>
  <si>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</si>
  <si>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</si>
  <si>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</si>
  <si>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</si>
  <si>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</si>
  <si>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</si>
  <si>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</si>
  <si>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</si>
  <si>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</si>
  <si>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</si>
  <si>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</si>
  <si>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</si>
  <si>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</si>
  <si>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</si>
  <si>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</si>
  <si>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</si>
  <si>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</si>
  <si>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</si>
  <si>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</si>
  <si>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</si>
  <si>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</si>
  <si>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</si>
  <si>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</si>
  <si>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</si>
  <si>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</si>
  <si>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</si>
  <si>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</si>
  <si>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</si>
  <si>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</si>
  <si>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</si>
  <si>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</si>
  <si>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</si>
  <si>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</si>
  <si>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</si>
  <si>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</si>
  <si>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</si>
  <si>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</si>
  <si>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</si>
  <si>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</si>
  <si>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</si>
  <si>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</si>
  <si>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</si>
  <si>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</si>
  <si>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</si>
  <si>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</si>
  <si>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</si>
  <si>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</si>
  <si>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</si>
  <si>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</si>
  <si>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</si>
  <si>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</si>
  <si>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</si>
  <si>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</si>
  <si>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</si>
  <si>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</si>
  <si>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</si>
  <si>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</si>
  <si>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</si>
  <si>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</si>
  <si>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</si>
  <si>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</si>
  <si>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</si>
  <si>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</si>
  <si>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</si>
  <si>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</si>
  <si>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</si>
  <si>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</si>
  <si>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</si>
  <si>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</si>
  <si>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</si>
  <si>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</si>
  <si>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</si>
  <si>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</si>
  <si>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</si>
  <si>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</si>
  <si>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</si>
  <si>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</si>
  <si>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</si>
  <si>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</si>
  <si>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</si>
  <si>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</si>
  <si>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</si>
  <si>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</si>
  <si>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</si>
  <si>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</si>
  <si>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</si>
  <si>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</si>
  <si>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</si>
  <si>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</si>
  <si>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</si>
  <si>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</si>
  <si>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</si>
  <si>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</si>
  <si>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</si>
  <si>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</si>
  <si>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</si>
  <si>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</si>
  <si>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</si>
  <si>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</si>
  <si>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</si>
  <si>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</si>
  <si>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</si>
  <si>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</si>
  <si>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</si>
  <si>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</si>
  <si>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</si>
  <si>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</si>
  <si>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</si>
  <si>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</si>
  <si>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</si>
  <si>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</si>
  <si>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</si>
  <si>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</si>
  <si>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</si>
  <si>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</si>
  <si>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</si>
  <si>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</si>
  <si>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</si>
  <si>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</si>
  <si>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</si>
  <si>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</si>
  <si>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</si>
  <si>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</si>
  <si>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</si>
  <si>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</si>
  <si>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</si>
  <si>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</si>
  <si>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</si>
  <si>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</si>
  <si>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</si>
  <si>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</si>
  <si>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</si>
  <si>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</si>
  <si>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</si>
  <si>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</si>
  <si>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</si>
  <si>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</si>
  <si>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</si>
  <si>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</si>
  <si>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</si>
  <si>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</si>
  <si>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</si>
  <si>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</si>
  <si>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</si>
  <si>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</si>
  <si>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</si>
  <si>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</si>
  <si>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</si>
  <si>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</si>
  <si>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</si>
  <si>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</si>
  <si>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</si>
  <si>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</si>
  <si>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</si>
  <si>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</si>
  <si>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</si>
  <si>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</si>
  <si>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</si>
  <si>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</si>
  <si>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</si>
  <si>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</si>
  <si>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</si>
  <si>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</si>
  <si>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</si>
  <si>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</si>
  <si>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</si>
  <si>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</si>
  <si>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</si>
  <si>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</si>
  <si>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</si>
  <si>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</si>
  <si>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</si>
  <si>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</si>
  <si>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</si>
  <si>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</si>
  <si>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</si>
  <si>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</si>
  <si>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</si>
  <si>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</si>
  <si>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</si>
  <si>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</si>
  <si>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</si>
  <si>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</si>
  <si>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</si>
  <si>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</si>
  <si>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</si>
  <si>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</si>
  <si>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</si>
  <si>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</si>
  <si>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</si>
  <si>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</si>
  <si>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</si>
  <si>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</si>
  <si>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</si>
  <si>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</si>
  <si>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</si>
  <si>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</si>
  <si>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</si>
  <si>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</si>
  <si>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</si>
  <si>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</si>
  <si>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</si>
  <si>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</si>
  <si>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</si>
  <si>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</si>
  <si>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</si>
  <si>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</si>
  <si>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</si>
  <si>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</si>
  <si>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</si>
  <si>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</si>
  <si>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</si>
  <si>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</si>
  <si>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</si>
  <si>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</si>
  <si>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</si>
  <si>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</si>
  <si>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</si>
  <si>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</si>
  <si>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</si>
  <si>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</si>
  <si>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</si>
  <si>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</si>
  <si>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</si>
  <si>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</si>
  <si>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</si>
  <si>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</si>
  <si>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</si>
  <si>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</si>
  <si>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</si>
  <si>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</si>
  <si>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</si>
  <si>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</si>
  <si>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</si>
  <si>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</si>
  <si>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</si>
  <si>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</si>
  <si>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</si>
  <si>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</si>
  <si>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</si>
  <si>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</si>
  <si>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</si>
  <si>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</si>
  <si>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</si>
  <si>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</si>
  <si>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</si>
  <si>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</si>
  <si>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</si>
  <si>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</si>
  <si>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</si>
  <si>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</si>
  <si>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</si>
  <si>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</si>
  <si>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</si>
  <si>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</si>
  <si>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</si>
  <si>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</si>
  <si>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</si>
  <si>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</si>
  <si>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</si>
  <si>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</si>
  <si>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</si>
  <si>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</si>
  <si>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</si>
  <si>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</si>
  <si>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</si>
  <si>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</si>
  <si>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</si>
  <si>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</si>
  <si>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</si>
  <si>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</si>
  <si>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</si>
  <si>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</si>
  <si>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</si>
  <si>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</si>
  <si>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</si>
  <si>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</si>
  <si>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</si>
  <si>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</si>
  <si>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</si>
  <si>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</si>
  <si>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</si>
  <si>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</si>
  <si>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</si>
  <si>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</si>
  <si>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</si>
  <si>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</si>
  <si>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</si>
  <si>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</si>
  <si>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</si>
  <si>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</si>
  <si>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</si>
  <si>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</si>
  <si>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</si>
  <si>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</si>
  <si>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</si>
  <si>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</si>
  <si>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</si>
  <si>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</si>
  <si>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</si>
  <si>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</si>
  <si>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</si>
  <si>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</si>
  <si>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</si>
  <si>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</si>
  <si>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</si>
  <si>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</si>
  <si>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</si>
  <si>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</si>
  <si>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</si>
  <si>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</si>
  <si>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</si>
  <si>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</si>
  <si>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</si>
  <si>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</si>
  <si>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</si>
  <si>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</si>
  <si>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</si>
  <si>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</si>
  <si>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</si>
  <si>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</si>
  <si>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</si>
  <si>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</si>
  <si>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</si>
  <si>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</si>
  <si>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</si>
  <si>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</si>
  <si>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</si>
  <si>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</si>
  <si>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</si>
  <si>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</si>
  <si>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</si>
  <si>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</si>
  <si>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</si>
  <si>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</si>
  <si>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</si>
  <si>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</si>
  <si>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</si>
  <si>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</si>
  <si>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</si>
  <si>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</si>
  <si>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</si>
  <si>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</si>
  <si>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</si>
  <si>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</si>
  <si>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</si>
  <si>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</si>
  <si>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</si>
  <si>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</si>
  <si>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</si>
  <si>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</si>
  <si>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</si>
  <si>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</si>
  <si>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</si>
  <si>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</si>
  <si>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</si>
  <si>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</si>
  <si>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</si>
  <si>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</si>
  <si>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</si>
  <si>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</si>
  <si>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</si>
  <si>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</si>
  <si>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</si>
  <si>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</si>
  <si>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</si>
  <si>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</si>
  <si>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</si>
  <si>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</si>
  <si>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</si>
  <si>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</si>
  <si>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</si>
  <si>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</si>
  <si>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</si>
  <si>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</si>
  <si>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</si>
  <si>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</si>
  <si>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</si>
  <si>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</si>
  <si>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</si>
  <si>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</si>
  <si>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</si>
  <si>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</si>
  <si>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</si>
  <si>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</si>
  <si>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</si>
  <si>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</si>
  <si>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</si>
  <si>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</si>
  <si>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</si>
  <si>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</si>
  <si>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</si>
  <si>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</si>
  <si>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</si>
  <si>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</si>
  <si>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</si>
  <si>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</si>
  <si>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</si>
  <si>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</si>
  <si>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</si>
  <si>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</si>
  <si>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</si>
  <si>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</si>
  <si>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</si>
  <si>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</si>
  <si>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</si>
  <si>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</si>
  <si>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</si>
  <si>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</si>
  <si>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</si>
  <si>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</si>
  <si>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</si>
  <si>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</si>
  <si>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</si>
  <si>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</si>
  <si>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</si>
  <si>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</si>
  <si>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</si>
  <si>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</si>
  <si>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</si>
  <si>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</si>
  <si>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</si>
  <si>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</si>
  <si>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</si>
  <si>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</si>
  <si>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</si>
  <si>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</si>
  <si>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</si>
  <si>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</si>
  <si>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</si>
  <si>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</si>
  <si>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</si>
  <si>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</si>
  <si>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</si>
  <si>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</si>
  <si>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</si>
  <si>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</si>
  <si>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</si>
  <si>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</si>
  <si>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</si>
  <si>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</si>
  <si>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</si>
  <si>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</si>
  <si>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</si>
  <si>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</si>
  <si>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</si>
  <si>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</si>
  <si>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</si>
  <si>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</si>
  <si>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</si>
  <si>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</si>
  <si>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</si>
  <si>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</si>
  <si>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</si>
  <si>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</si>
  <si>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</si>
  <si>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</si>
  <si>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</si>
  <si>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</si>
  <si>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</si>
  <si>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</si>
  <si>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</si>
  <si>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</si>
  <si>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</si>
  <si>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</si>
  <si>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</si>
  <si>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</si>
  <si>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</si>
  <si>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</si>
  <si>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</si>
  <si>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</si>
  <si>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</si>
  <si>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</si>
  <si>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</si>
  <si>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</si>
  <si>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</si>
  <si>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</si>
  <si>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</si>
  <si>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</si>
  <si>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</si>
  <si>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</si>
  <si>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</si>
  <si>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</si>
  <si>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</si>
  <si>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</si>
  <si>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</si>
  <si>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</si>
  <si>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</si>
  <si>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</si>
  <si>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</si>
  <si>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</si>
  <si>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</si>
  <si>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</si>
  <si>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</si>
  <si>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</si>
  <si>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</si>
  <si>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</si>
  <si>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</si>
  <si>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</si>
  <si>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</si>
  <si>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</si>
  <si>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</si>
  <si>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</si>
  <si>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</si>
  <si>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</si>
  <si>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</si>
  <si>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</si>
  <si>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</si>
  <si>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</si>
  <si>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</si>
  <si>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</si>
  <si>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</si>
  <si>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</si>
  <si>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</si>
  <si>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</si>
  <si>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</si>
  <si>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</si>
  <si>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</si>
  <si>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</si>
  <si>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</si>
  <si>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</si>
  <si>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</si>
  <si>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</si>
  <si>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</si>
  <si>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</si>
  <si>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</si>
  <si>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</si>
  <si>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</si>
  <si>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</si>
  <si>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</si>
  <si>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</si>
  <si>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</si>
  <si>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</si>
  <si>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</si>
  <si>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</si>
  <si>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</si>
  <si>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</si>
  <si>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</si>
  <si>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</si>
  <si>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</si>
  <si>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</si>
  <si>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</si>
  <si>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</si>
  <si>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</si>
  <si>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</si>
  <si>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</si>
  <si>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</si>
  <si>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</si>
  <si>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</si>
  <si>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</si>
  <si>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</si>
  <si>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</si>
  <si>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</si>
  <si>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</si>
  <si>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</si>
  <si>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</si>
  <si>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</si>
  <si>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</si>
  <si>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</si>
  <si>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</si>
  <si>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</si>
  <si>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</si>
  <si>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</si>
  <si>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</si>
  <si>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</si>
  <si>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</si>
  <si>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</si>
  <si>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</si>
  <si>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</si>
  <si>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</si>
  <si>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</si>
  <si>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</si>
  <si>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</si>
  <si>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</si>
  <si>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</si>
  <si>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</si>
  <si>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</si>
  <si>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</si>
  <si>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</si>
  <si>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</si>
  <si>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</si>
  <si>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</si>
  <si>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</si>
  <si>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</si>
  <si>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</si>
  <si>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</si>
  <si>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</si>
  <si>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</si>
  <si>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</si>
  <si>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</si>
  <si>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</si>
  <si>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</si>
  <si>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</si>
  <si>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</si>
  <si>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</si>
  <si>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</si>
  <si>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</si>
  <si>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</si>
  <si>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</si>
  <si>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</si>
  <si>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</si>
  <si>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</si>
  <si>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</si>
  <si>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</si>
  <si>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</si>
  <si>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</si>
  <si>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</si>
  <si>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</si>
  <si>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</si>
  <si>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</si>
  <si>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</si>
  <si>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</si>
  <si>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</si>
  <si>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</si>
  <si>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</si>
  <si>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</si>
  <si>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</si>
  <si>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</si>
  <si>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</si>
  <si>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</si>
  <si>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</si>
  <si>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</si>
  <si>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</si>
  <si>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</si>
  <si>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</si>
  <si>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</si>
  <si>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</si>
  <si>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</si>
  <si>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</si>
  <si>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</si>
  <si>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</si>
  <si>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</si>
  <si>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</si>
  <si>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</si>
  <si>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</si>
  <si>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</si>
  <si>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</si>
  <si>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</si>
  <si>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</si>
  <si>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</si>
  <si>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</si>
  <si>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</si>
  <si>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</si>
  <si>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</si>
  <si>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</si>
  <si>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</si>
  <si>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</si>
  <si>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</si>
  <si>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</si>
  <si>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</si>
  <si>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</si>
  <si>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</si>
  <si>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</si>
  <si>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</si>
  <si>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</si>
  <si>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</si>
  <si>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</si>
  <si>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</si>
  <si>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</si>
  <si>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</si>
  <si>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</si>
  <si>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</si>
  <si>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</si>
  <si>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</si>
  <si>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</si>
  <si>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</si>
  <si>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</si>
  <si>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</si>
  <si>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</si>
  <si>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</si>
  <si>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</si>
  <si>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</si>
  <si>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</si>
  <si>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</si>
  <si>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</si>
  <si>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</si>
  <si>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</si>
  <si>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</si>
  <si>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</si>
  <si>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</si>
  <si>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</si>
  <si>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</si>
  <si>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</si>
  <si>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</si>
  <si>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</si>
  <si>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</si>
  <si>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</si>
  <si>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</si>
  <si>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</si>
  <si>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</si>
  <si>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</si>
  <si>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</si>
  <si>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</si>
  <si>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</si>
  <si>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</si>
  <si>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</si>
  <si>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</si>
  <si>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</si>
  <si>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</si>
  <si>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</si>
  <si>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</si>
  <si>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</si>
  <si>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</si>
  <si>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</si>
  <si>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</si>
  <si>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</si>
  <si>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</si>
  <si>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</si>
  <si>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</si>
  <si>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</si>
  <si>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</si>
  <si>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</si>
  <si>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</si>
  <si>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</si>
  <si>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</si>
  <si>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</si>
  <si>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</si>
  <si>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</si>
  <si>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</si>
  <si>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</si>
  <si>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</si>
  <si>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</si>
  <si>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</si>
  <si>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</si>
  <si>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</si>
  <si>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</si>
  <si>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</si>
  <si>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</si>
  <si>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</si>
  <si>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</si>
  <si>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</si>
  <si>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</si>
  <si>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</si>
  <si>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</si>
  <si>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</si>
  <si>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</si>
  <si>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</si>
  <si>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</si>
  <si>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</si>
  <si>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</si>
  <si>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</si>
  <si>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</si>
  <si>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</si>
  <si>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</si>
  <si>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</si>
  <si>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</si>
  <si>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</si>
  <si>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</si>
  <si>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</si>
  <si>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</si>
  <si>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</si>
  <si>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</si>
  <si>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</si>
  <si>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</si>
  <si>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</si>
  <si>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</si>
  <si>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</si>
  <si>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</si>
  <si>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</si>
  <si>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</si>
  <si>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</si>
  <si>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</si>
  <si>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</si>
  <si>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</si>
  <si>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</si>
  <si>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</si>
  <si>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</si>
  <si>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</si>
  <si>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</si>
  <si>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</si>
  <si>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</si>
  <si>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</si>
  <si>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</si>
  <si>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</si>
  <si>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</si>
  <si>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</si>
  <si>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</si>
  <si>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</si>
  <si>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</si>
  <si>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</si>
  <si>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</si>
  <si>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</si>
  <si>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</si>
  <si>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</si>
  <si>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</si>
  <si>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</si>
  <si>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</si>
  <si>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</si>
  <si>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</si>
  <si>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</si>
  <si>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</si>
  <si>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</si>
  <si>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</si>
  <si>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</si>
  <si>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</si>
  <si>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</si>
  <si>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</si>
  <si>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</si>
  <si>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</si>
  <si>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</si>
  <si>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</si>
  <si>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</si>
  <si>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</si>
  <si>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</si>
  <si>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</si>
  <si>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</si>
  <si>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</si>
  <si>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</si>
  <si>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</si>
  <si>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</si>
  <si>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</si>
  <si>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</si>
  <si>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</si>
  <si>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</si>
  <si>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</si>
  <si>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</si>
  <si>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</si>
  <si>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</si>
  <si>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</si>
  <si>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</si>
  <si>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</si>
  <si>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</si>
  <si>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</si>
  <si>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</si>
  <si>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</si>
  <si>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</si>
  <si>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</si>
  <si>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</si>
  <si>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</si>
  <si>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</si>
  <si>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</si>
  <si>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</si>
  <si>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</si>
  <si>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</si>
  <si>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</si>
  <si>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</si>
  <si>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</si>
  <si>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</si>
  <si>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</si>
  <si>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</si>
  <si>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</si>
  <si>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</si>
  <si>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</si>
  <si>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</si>
  <si>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</si>
  <si>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</si>
  <si>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</si>
  <si>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</si>
  <si>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</si>
  <si>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</si>
  <si>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</si>
  <si>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</si>
  <si>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</si>
  <si>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</si>
  <si>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</si>
  <si>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</si>
  <si>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</si>
  <si>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</si>
  <si>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</si>
  <si>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</si>
  <si>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</si>
  <si>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</si>
  <si>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</si>
  <si>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</si>
  <si>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</si>
  <si>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</si>
  <si>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</si>
  <si>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</si>
  <si>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</si>
  <si>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</si>
  <si>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</si>
  <si>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</si>
  <si>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</si>
  <si>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</si>
  <si>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</si>
  <si>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</si>
  <si>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</si>
  <si>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</si>
  <si>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</si>
  <si>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</si>
  <si>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</si>
  <si>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</si>
  <si>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</si>
  <si>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</si>
  <si>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</si>
  <si>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</si>
  <si>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</si>
  <si>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</si>
  <si>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</si>
  <si>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</si>
  <si>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</si>
  <si>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</si>
  <si>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</si>
  <si>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</si>
  <si>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</si>
  <si>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</si>
  <si>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</si>
  <si>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</si>
  <si>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</si>
  <si>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</si>
  <si>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</si>
  <si>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</si>
  <si>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</si>
  <si>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</si>
  <si>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</si>
  <si>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</si>
  <si>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</si>
  <si>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</si>
  <si>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</si>
  <si>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</si>
  <si>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</si>
  <si>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</si>
  <si>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</si>
  <si>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</si>
  <si>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</si>
  <si>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</si>
  <si>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</si>
  <si>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</si>
  <si>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</si>
  <si>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</si>
  <si>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</si>
  <si>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</si>
  <si>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</si>
  <si>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</si>
  <si>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</si>
  <si>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</si>
  <si>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</si>
  <si>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</si>
  <si>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</si>
  <si>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</si>
  <si>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</si>
  <si>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</si>
  <si>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</si>
  <si>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</si>
  <si>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</si>
  <si>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</si>
  <si>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</si>
  <si>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</si>
  <si>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</si>
  <si>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</si>
  <si>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</si>
  <si>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</si>
  <si>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</si>
  <si>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</si>
  <si>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</si>
  <si>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</si>
  <si>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</si>
  <si>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</si>
  <si>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</si>
  <si>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</si>
  <si>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</si>
  <si>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</si>
  <si>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</si>
  <si>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</si>
  <si>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</si>
  <si>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</si>
  <si>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</si>
  <si>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</si>
  <si>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</si>
  <si>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</si>
  <si>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</si>
  <si>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</si>
  <si>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</si>
  <si>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</si>
  <si>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</si>
  <si>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</si>
  <si>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</si>
  <si>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</si>
  <si>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</si>
  <si>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</si>
  <si>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</si>
  <si>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</si>
  <si>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</si>
  <si>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</si>
  <si>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</si>
  <si>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</si>
  <si>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</si>
  <si>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</si>
  <si>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</si>
  <si>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</si>
  <si>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</si>
  <si>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</si>
  <si>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</si>
  <si>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</si>
  <si>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</si>
  <si>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</si>
  <si>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</si>
  <si>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</si>
  <si>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</si>
  <si>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</si>
  <si>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</si>
  <si>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</si>
  <si>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</si>
  <si>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</si>
  <si>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</si>
  <si>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</si>
  <si>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</si>
  <si>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</si>
  <si>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</si>
  <si>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</si>
  <si>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</si>
  <si>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</si>
  <si>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</si>
  <si>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</si>
  <si>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</si>
  <si>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</si>
  <si>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</si>
  <si>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</si>
  <si>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</si>
  <si>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</si>
  <si>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</si>
  <si>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</si>
  <si>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</si>
  <si>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</si>
  <si>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</si>
  <si>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</si>
  <si>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</si>
  <si>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</si>
  <si>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</si>
  <si>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</si>
  <si>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</si>
  <si>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</si>
  <si>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</si>
  <si>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</si>
  <si>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</si>
  <si>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</si>
  <si>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</si>
  <si>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</si>
  <si>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</si>
  <si>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</si>
  <si>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</si>
  <si>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</si>
  <si>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</si>
  <si>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</si>
  <si>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</si>
  <si>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</si>
  <si>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</si>
  <si>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</si>
  <si>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</si>
  <si>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</si>
  <si>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</si>
  <si>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</si>
  <si>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</si>
  <si>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</si>
  <si>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</si>
  <si>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</si>
  <si>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</si>
  <si>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</si>
  <si>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</si>
  <si>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</si>
  <si>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</si>
  <si>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</si>
  <si>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</si>
  <si>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</si>
  <si>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</si>
  <si>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</si>
  <si>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</si>
  <si>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</si>
  <si>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</si>
  <si>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</si>
  <si>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</si>
  <si>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</si>
  <si>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</si>
  <si>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</si>
  <si>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</si>
  <si>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</si>
  <si>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</si>
  <si>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</si>
  <si>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</si>
  <si>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</si>
  <si>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</si>
  <si>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</si>
  <si>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</si>
  <si>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</si>
  <si>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</si>
  <si>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</si>
  <si>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</si>
  <si>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</si>
  <si>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</si>
  <si>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</si>
  <si>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</si>
  <si>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</si>
  <si>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</si>
  <si>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</si>
  <si>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</si>
  <si>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</si>
  <si>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</si>
  <si>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</si>
  <si>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</si>
  <si>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</si>
  <si>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</si>
  <si>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</si>
  <si>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</si>
  <si>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</si>
  <si>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</si>
  <si>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</si>
  <si>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</si>
  <si>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</si>
  <si>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</si>
  <si>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</si>
  <si>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</si>
  <si>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</si>
  <si>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</si>
  <si>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</si>
  <si>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</si>
  <si>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</si>
  <si>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</si>
  <si>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</si>
  <si>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</si>
  <si>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</si>
  <si>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</si>
  <si>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</si>
  <si>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</si>
  <si>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</si>
  <si>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</si>
  <si>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</si>
  <si>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</si>
  <si>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</si>
  <si>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</si>
  <si>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</si>
  <si>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</si>
  <si>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</si>
  <si>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</si>
  <si>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</si>
  <si>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</si>
  <si>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</si>
  <si>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</si>
  <si>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</si>
  <si>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</si>
  <si>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</si>
  <si>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</si>
  <si>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</si>
  <si>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</si>
  <si>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</si>
  <si>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</si>
  <si>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</si>
  <si>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</si>
  <si>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</si>
  <si>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</si>
  <si>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</si>
  <si>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</si>
  <si>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</si>
  <si>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</si>
  <si>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</si>
  <si>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</si>
  <si>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</si>
  <si>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</si>
  <si>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</si>
  <si>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</si>
  <si>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</si>
  <si>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</si>
  <si>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</si>
  <si>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</si>
  <si>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</si>
  <si>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</si>
  <si>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</si>
  <si>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</si>
  <si>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</si>
  <si>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</si>
  <si>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</si>
  <si>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</si>
  <si>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</si>
  <si>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</si>
  <si>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</si>
  <si>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</si>
  <si>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</si>
  <si>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</si>
  <si>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</si>
  <si>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</si>
  <si>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</si>
  <si>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</si>
  <si>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</si>
  <si>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</si>
  <si>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</si>
  <si>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</si>
  <si>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</si>
  <si>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</si>
  <si>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</si>
  <si>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</si>
  <si>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</si>
  <si>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</si>
  <si>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</si>
  <si>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</si>
  <si>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</si>
  <si>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</si>
  <si>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</si>
  <si>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</si>
  <si>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</si>
  <si>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</si>
  <si>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</si>
  <si>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</si>
  <si>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</si>
  <si>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</si>
  <si>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</si>
  <si>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</si>
  <si>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</si>
  <si>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</si>
  <si>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</si>
  <si>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</si>
  <si>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</si>
  <si>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</si>
  <si>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</si>
  <si>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</si>
  <si>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</si>
  <si>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</si>
  <si>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</si>
  <si>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</si>
  <si>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</si>
  <si>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</si>
  <si>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</si>
  <si>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</si>
  <si>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</si>
  <si>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</si>
  <si>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</si>
  <si>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</si>
  <si>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</si>
  <si>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</si>
  <si>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</si>
  <si>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</si>
  <si>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</si>
  <si>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</si>
  <si>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</si>
  <si>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</si>
  <si>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</si>
  <si>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</si>
  <si>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</si>
  <si>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</si>
  <si>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</si>
  <si>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</si>
  <si>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</si>
  <si>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</si>
  <si>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</si>
  <si>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</si>
  <si>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</si>
  <si>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</si>
  <si>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</si>
  <si>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</si>
  <si>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</si>
  <si>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</si>
  <si>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</si>
  <si>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</si>
  <si>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</si>
  <si>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</si>
  <si>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</si>
  <si>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</si>
  <si>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</si>
  <si>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</si>
  <si>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</si>
  <si>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</si>
  <si>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</si>
  <si>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</si>
  <si>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</si>
  <si>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</si>
  <si>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</si>
  <si>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</si>
  <si>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</si>
  <si>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</si>
  <si>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</si>
  <si>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</si>
  <si>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</si>
  <si>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</si>
  <si>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</si>
  <si>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</si>
  <si>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</si>
  <si>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</si>
  <si>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</si>
  <si>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</si>
  <si>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</si>
  <si>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</si>
  <si>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</si>
  <si>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</si>
  <si>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</si>
  <si>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</si>
  <si>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</si>
  <si>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</si>
  <si>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</si>
  <si>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</si>
  <si>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</si>
  <si>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</si>
  <si>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</si>
  <si>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</si>
  <si>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</si>
  <si>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</si>
  <si>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</si>
  <si>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</si>
  <si>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</si>
  <si>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</si>
  <si>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</si>
  <si>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</si>
  <si>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</si>
  <si>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</si>
  <si>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</si>
  <si>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</si>
  <si>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</si>
  <si>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</si>
  <si>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</si>
  <si>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</si>
  <si>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</si>
  <si>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</si>
  <si>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</si>
  <si>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</si>
  <si>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</si>
  <si>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</si>
  <si>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</si>
  <si>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</si>
  <si>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</si>
  <si>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</si>
  <si>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</si>
  <si>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</si>
  <si>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</si>
  <si>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</si>
  <si>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</si>
  <si>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</si>
  <si>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</si>
  <si>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</si>
  <si>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</si>
  <si>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</si>
  <si>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</si>
  <si>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</si>
  <si>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</si>
  <si>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</si>
  <si>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</si>
  <si>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</si>
  <si>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</si>
  <si>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</si>
  <si>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</si>
  <si>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</si>
  <si>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</si>
  <si>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</si>
  <si>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</si>
  <si>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</si>
  <si>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</si>
  <si>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</si>
  <si>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</si>
  <si>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</si>
  <si>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</si>
  <si>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</si>
  <si>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</si>
  <si>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</si>
  <si>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</si>
  <si>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</si>
  <si>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</si>
  <si>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</si>
  <si>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</si>
  <si>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</si>
  <si>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</si>
  <si>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</si>
  <si>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</si>
  <si>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</si>
  <si>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</si>
  <si>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</si>
  <si>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</si>
  <si>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</si>
  <si>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</si>
  <si>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</si>
  <si>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</si>
  <si>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</si>
  <si>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</si>
  <si>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</si>
  <si>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</si>
  <si>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</si>
  <si>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</si>
  <si>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</si>
  <si>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</si>
  <si>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</si>
  <si>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</si>
  <si>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</si>
  <si>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</si>
  <si>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</si>
  <si>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</si>
  <si>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</si>
  <si>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</si>
  <si>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</si>
  <si>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</si>
  <si>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</si>
  <si>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</si>
  <si>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</si>
  <si>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</si>
  <si>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</si>
  <si>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</si>
  <si>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</si>
  <si>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</si>
  <si>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</si>
  <si>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</si>
  <si>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</si>
  <si>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</si>
  <si>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</si>
  <si>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</si>
  <si>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</si>
  <si>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</si>
  <si>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</si>
  <si>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</si>
  <si>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</si>
  <si>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</si>
  <si>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</si>
  <si>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</si>
  <si>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</si>
  <si>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</si>
  <si>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</si>
  <si>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</si>
  <si>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</si>
  <si>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</si>
  <si>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</si>
  <si>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</si>
  <si>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</si>
  <si>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</si>
  <si>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</si>
  <si>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</si>
  <si>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</si>
  <si>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</si>
  <si>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</si>
  <si>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</si>
  <si>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</si>
  <si>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</si>
  <si>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</si>
  <si>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</si>
  <si>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</si>
  <si>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</si>
  <si>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</si>
  <si>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</si>
  <si>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</si>
  <si>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</si>
  <si>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</si>
  <si>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</si>
  <si>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</si>
  <si>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</si>
  <si>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</si>
  <si>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</si>
  <si>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</si>
  <si>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</si>
  <si>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</si>
  <si>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</si>
  <si>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</si>
  <si>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</si>
  <si>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</si>
  <si>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</si>
  <si>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</si>
  <si>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</si>
  <si>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</si>
  <si>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</si>
  <si>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</si>
  <si>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</si>
  <si>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</si>
  <si>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</si>
  <si>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</si>
  <si>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</si>
  <si>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</si>
  <si>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</si>
  <si>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</si>
  <si>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</si>
  <si>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</si>
  <si>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</si>
  <si>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</si>
  <si>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</si>
  <si>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</si>
  <si>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</si>
  <si>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</si>
  <si>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</si>
  <si>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</si>
  <si>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</si>
  <si>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</si>
  <si>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</si>
  <si>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</si>
  <si>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</si>
  <si>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</si>
  <si>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</si>
  <si>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</si>
  <si>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</si>
  <si>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</si>
  <si>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</si>
  <si>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</si>
  <si>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</si>
  <si>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</si>
  <si>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</si>
  <si>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</si>
  <si>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</si>
  <si>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</si>
  <si>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</si>
  <si>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</si>
  <si>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</si>
  <si>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</si>
  <si>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</si>
  <si>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</si>
  <si>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</si>
  <si>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</si>
  <si>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</si>
  <si>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</si>
  <si>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</si>
  <si>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</si>
  <si>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</si>
  <si>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</si>
  <si>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</si>
  <si>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</si>
  <si>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</si>
  <si>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</si>
  <si>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</si>
  <si>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</si>
  <si>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</si>
  <si>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</si>
  <si>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</si>
  <si>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</si>
  <si>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</si>
  <si>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</si>
  <si>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</si>
  <si>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</si>
  <si>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</si>
  <si>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</si>
  <si>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</si>
  <si>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</si>
  <si>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</si>
  <si>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</si>
  <si>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</si>
  <si>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</si>
  <si>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</si>
  <si>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</si>
  <si>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</si>
  <si>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</si>
  <si>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</si>
  <si>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</si>
  <si>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</si>
  <si>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</si>
  <si>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</si>
  <si>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</si>
  <si>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</si>
  <si>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</si>
  <si>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</si>
  <si>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</si>
  <si>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</si>
  <si>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</si>
  <si>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</si>
  <si>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</si>
  <si>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</si>
  <si>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</si>
  <si>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</si>
  <si>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</si>
  <si>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</si>
  <si>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</si>
  <si>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</si>
  <si>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</si>
  <si>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</si>
  <si>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</si>
  <si>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</si>
  <si>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</si>
  <si>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</si>
  <si>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</si>
  <si>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</si>
  <si>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</si>
  <si>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</si>
  <si>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</si>
  <si>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</si>
  <si>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</si>
  <si>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</si>
  <si>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</si>
  <si>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</si>
  <si>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</si>
  <si>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</si>
  <si>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</si>
  <si>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</si>
  <si>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</si>
  <si>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</si>
  <si>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</si>
  <si>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</si>
  <si>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</si>
  <si>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</si>
  <si>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</si>
  <si>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</si>
  <si>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</si>
  <si>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</si>
  <si>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</si>
  <si>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</si>
  <si>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</si>
  <si>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</si>
  <si>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</si>
  <si>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</si>
  <si>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</si>
  <si>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</si>
  <si>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</si>
  <si>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</si>
  <si>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</si>
  <si>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</si>
  <si>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</si>
  <si>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</si>
  <si>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</si>
  <si>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</si>
  <si>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</si>
  <si>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</si>
  <si>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</si>
  <si>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</si>
  <si>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</si>
  <si>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</si>
  <si>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</si>
  <si>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</si>
  <si>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</si>
  <si>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</si>
  <si>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</si>
  <si>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</si>
  <si>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</si>
  <si>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</si>
  <si>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</si>
  <si>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</si>
  <si>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</si>
  <si>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</si>
  <si>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</si>
  <si>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</si>
  <si>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</si>
  <si>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</si>
  <si>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</si>
  <si>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</si>
  <si>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</si>
  <si>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</si>
  <si>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</si>
  <si>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</si>
  <si>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</si>
  <si>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</si>
  <si>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</si>
  <si>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</si>
  <si>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</si>
  <si>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</si>
  <si>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</si>
  <si>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</si>
  <si>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</si>
  <si>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</si>
  <si>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</si>
  <si>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</si>
  <si>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</si>
  <si>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</si>
  <si>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</si>
  <si>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</si>
  <si>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</si>
  <si>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</si>
  <si>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</si>
  <si>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</si>
  <si>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</si>
  <si>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</si>
  <si>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</si>
  <si>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</si>
  <si>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</si>
  <si>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</si>
  <si>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</si>
  <si>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</si>
  <si>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</si>
  <si>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</si>
  <si>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</si>
  <si>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</si>
  <si>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</si>
  <si>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</si>
  <si>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</si>
  <si>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</si>
  <si>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</si>
  <si>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</si>
  <si>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</si>
  <si>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</si>
  <si>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</si>
  <si>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</si>
  <si>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</si>
  <si>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</si>
  <si>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</si>
  <si>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</si>
  <si>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</si>
  <si>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</si>
  <si>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</si>
  <si>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</si>
  <si>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</si>
  <si>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</si>
  <si>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</si>
  <si>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</si>
  <si>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</si>
  <si>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</si>
  <si>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</si>
  <si>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</si>
  <si>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</si>
  <si>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</si>
  <si>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</si>
  <si>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</si>
  <si>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</si>
  <si>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</si>
  <si>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</si>
  <si>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</si>
  <si>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</si>
  <si>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</si>
  <si>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</si>
  <si>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</si>
  <si>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</si>
  <si>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</si>
  <si>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</si>
  <si>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</si>
  <si>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</si>
  <si>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</si>
  <si>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</si>
  <si>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</si>
  <si>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</si>
  <si>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</si>
  <si>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</si>
  <si>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</si>
  <si>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</si>
  <si>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</si>
  <si>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</si>
  <si>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</si>
  <si>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</si>
  <si>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</si>
  <si>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</si>
  <si>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</si>
  <si>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</si>
  <si>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</si>
  <si>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</si>
  <si>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</si>
  <si>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</si>
  <si>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</si>
  <si>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</si>
  <si>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</si>
  <si>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</si>
  <si>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</si>
  <si>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</si>
  <si>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</si>
  <si>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</si>
  <si>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</si>
  <si>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</si>
  <si>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</si>
  <si>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</si>
  <si>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</si>
  <si>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</si>
  <si>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</si>
  <si>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</si>
  <si>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</si>
  <si>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</si>
  <si>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</si>
  <si>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</si>
  <si>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</si>
  <si>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</si>
  <si>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</si>
  <si>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</si>
  <si>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</si>
  <si>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</si>
  <si>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</si>
  <si>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</si>
  <si>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</si>
  <si>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</si>
  <si>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</si>
  <si>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</si>
  <si>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</si>
  <si>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</si>
  <si>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</si>
  <si>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</si>
  <si>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</si>
  <si>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</si>
  <si>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</si>
  <si>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</si>
  <si>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</si>
  <si>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</si>
  <si>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</si>
  <si>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</si>
  <si>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</si>
  <si>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</si>
  <si>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</si>
  <si>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</si>
  <si>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</si>
  <si>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</si>
  <si>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</si>
  <si>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</si>
  <si>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</si>
  <si>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</si>
  <si>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</si>
  <si>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</si>
  <si>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</si>
  <si>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</si>
  <si>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</si>
  <si>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</si>
  <si>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</si>
  <si>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</si>
  <si>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</si>
  <si>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</si>
  <si>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</si>
  <si>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</si>
  <si>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</si>
  <si>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</si>
  <si>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</si>
  <si>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</si>
  <si>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</si>
  <si>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</si>
  <si>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</si>
  <si>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</si>
  <si>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</si>
  <si>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</si>
  <si>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</si>
  <si>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</si>
  <si>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</si>
  <si>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</si>
  <si>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</si>
  <si>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</si>
  <si>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</si>
  <si>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</si>
  <si>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</si>
  <si>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</si>
  <si>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</si>
  <si>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</si>
  <si>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</si>
  <si>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</si>
  <si>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</si>
  <si>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</si>
  <si>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</si>
  <si>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</si>
  <si>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</si>
  <si>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</si>
  <si>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</si>
  <si>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</si>
  <si>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</si>
  <si>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</si>
  <si>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</si>
  <si>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</si>
  <si>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</si>
  <si>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</si>
  <si>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</si>
  <si>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</si>
  <si>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</si>
  <si>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</si>
  <si>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</si>
  <si>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</si>
  <si>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</si>
  <si>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</si>
  <si>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</si>
  <si>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</si>
  <si>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</si>
  <si>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</si>
  <si>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</si>
  <si>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</si>
  <si>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</si>
  <si>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</si>
  <si>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</si>
  <si>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</si>
  <si>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</si>
  <si>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</si>
  <si>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</si>
  <si>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</si>
  <si>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</si>
  <si>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</si>
  <si>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</si>
  <si>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</si>
  <si>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</si>
  <si>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</si>
  <si>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</si>
  <si>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</si>
  <si>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</si>
  <si>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</si>
  <si>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</si>
  <si>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</si>
  <si>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</si>
  <si>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</si>
  <si>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</si>
  <si>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</si>
  <si>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</si>
  <si>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</si>
  <si>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</si>
  <si>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</si>
  <si>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</si>
  <si>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</si>
  <si>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</si>
  <si>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</si>
  <si>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</si>
  <si>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</si>
  <si>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</si>
  <si>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</si>
  <si>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</si>
  <si>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</si>
  <si>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</si>
  <si>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</si>
  <si>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</si>
  <si>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</si>
  <si>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</si>
  <si>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</si>
  <si>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</si>
  <si>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</si>
  <si>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</si>
  <si>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</si>
  <si>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</si>
  <si>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</si>
  <si>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</si>
  <si>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</si>
  <si>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</si>
  <si>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</si>
  <si>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</si>
  <si>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</si>
  <si>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</si>
  <si>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</si>
  <si>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</si>
  <si>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</si>
  <si>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</si>
  <si>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</si>
  <si>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</si>
  <si>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</si>
  <si>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</si>
  <si>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</si>
  <si>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</si>
  <si>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</si>
  <si>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</si>
  <si>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</si>
  <si>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</si>
  <si>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</si>
  <si>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</si>
  <si>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</si>
  <si>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</si>
  <si>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</si>
  <si>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</si>
  <si>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</si>
  <si>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</si>
  <si>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</si>
  <si>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</si>
  <si>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</si>
  <si>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</si>
  <si>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</si>
  <si>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</si>
  <si>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</si>
  <si>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</si>
  <si>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</si>
  <si>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</si>
  <si>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</si>
  <si>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</si>
  <si>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</si>
  <si>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</si>
  <si>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</si>
  <si>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</si>
  <si>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</si>
  <si>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</si>
  <si>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</si>
  <si>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</si>
  <si>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</si>
  <si>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</si>
  <si>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</si>
  <si>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</si>
  <si>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</si>
  <si>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</si>
  <si>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</si>
  <si>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</si>
  <si>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</si>
  <si>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</si>
  <si>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</si>
  <si>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</si>
  <si>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</si>
  <si>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</si>
  <si>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</si>
  <si>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</si>
  <si>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</si>
  <si>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</si>
  <si>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</si>
  <si>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</si>
  <si>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</si>
  <si>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</si>
  <si>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</si>
  <si>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</si>
  <si>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</si>
  <si>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</si>
  <si>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</si>
  <si>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</si>
  <si>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</si>
  <si>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</si>
  <si>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</si>
  <si>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</si>
  <si>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</si>
  <si>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</si>
  <si>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</si>
  <si>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</si>
  <si>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</si>
  <si>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</si>
  <si>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</si>
  <si>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</si>
  <si>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</si>
  <si>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</si>
  <si>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</si>
  <si>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</si>
  <si>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</si>
  <si>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</si>
  <si>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</si>
  <si>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</si>
  <si>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</si>
  <si>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</si>
  <si>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</si>
  <si>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</si>
  <si>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</si>
  <si>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</si>
  <si>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</si>
  <si>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</si>
  <si>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</si>
  <si>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</si>
  <si>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</si>
  <si>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</si>
  <si>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</si>
  <si>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</si>
  <si>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</si>
  <si>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</si>
  <si>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</si>
  <si>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</si>
  <si>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</si>
  <si>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</si>
  <si>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</si>
  <si>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</si>
  <si>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</si>
  <si>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</si>
  <si>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</si>
  <si>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</si>
  <si>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</si>
  <si>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</si>
  <si>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</si>
  <si>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</si>
  <si>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</si>
  <si>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</si>
  <si>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</si>
  <si>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</si>
  <si>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</si>
  <si>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</si>
  <si>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</si>
  <si>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</si>
  <si>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</si>
  <si>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</si>
  <si>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</si>
  <si>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</si>
  <si>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</si>
  <si>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</si>
  <si>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</si>
  <si>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</si>
  <si>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</si>
  <si>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</si>
  <si>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</si>
  <si>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</si>
  <si>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</si>
  <si>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</si>
  <si>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</si>
  <si>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</si>
  <si>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</si>
  <si>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</si>
  <si>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</si>
  <si>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</si>
  <si>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</si>
  <si>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</si>
  <si>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</si>
  <si>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</si>
  <si>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</si>
  <si>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</si>
  <si>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</si>
  <si>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</si>
  <si>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</si>
  <si>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</si>
  <si>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</si>
  <si>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</si>
  <si>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</si>
  <si>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</si>
  <si>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</si>
  <si>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</si>
  <si>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</si>
  <si>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</si>
  <si>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</si>
  <si>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</si>
  <si>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</si>
  <si>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</si>
  <si>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</si>
  <si>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</si>
  <si>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</si>
  <si>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</si>
  <si>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</si>
  <si>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</si>
  <si>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</si>
  <si>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</si>
  <si>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</si>
  <si>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</si>
  <si>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</si>
  <si>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</si>
  <si>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</si>
  <si>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</si>
  <si>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</si>
  <si>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</si>
  <si>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</si>
  <si>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</si>
  <si>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</si>
  <si>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</si>
  <si>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</si>
  <si>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</si>
  <si>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</si>
  <si>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</si>
  <si>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</si>
  <si>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</si>
  <si>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</si>
  <si>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</si>
  <si>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</si>
  <si>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</si>
  <si>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</si>
  <si>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</si>
  <si>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</si>
  <si>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</si>
  <si>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</si>
  <si>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</si>
  <si>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</si>
  <si>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</si>
  <si>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</si>
  <si>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</si>
  <si>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</si>
  <si>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</si>
  <si>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</si>
  <si>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</si>
  <si>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</si>
  <si>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</si>
  <si>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</si>
  <si>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</si>
  <si>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</si>
  <si>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</si>
  <si>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</si>
  <si>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</si>
  <si>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</si>
  <si>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</si>
  <si>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</si>
  <si>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</si>
  <si>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</si>
  <si>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</si>
  <si>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</si>
  <si>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</si>
  <si>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</si>
  <si>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</si>
  <si>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</si>
  <si>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</si>
  <si>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</si>
  <si>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</si>
  <si>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</si>
  <si>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</si>
  <si>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</si>
  <si>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</si>
  <si>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</si>
  <si>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</si>
  <si>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</si>
  <si>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</si>
  <si>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</si>
  <si>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</si>
  <si>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</si>
  <si>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</si>
  <si>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</si>
  <si>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</si>
  <si>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</si>
  <si>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</si>
  <si>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</si>
  <si>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</si>
  <si>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</si>
  <si>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</si>
  <si>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</si>
  <si>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</si>
  <si>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</si>
  <si>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</si>
  <si>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</si>
  <si>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</si>
  <si>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</si>
  <si>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</si>
  <si>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</si>
  <si>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</si>
  <si>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</si>
  <si>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</si>
  <si>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</si>
  <si>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</si>
  <si>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</si>
  <si>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</si>
  <si>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</si>
  <si>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</si>
  <si>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</si>
  <si>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</si>
  <si>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</si>
  <si>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</si>
  <si>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</si>
  <si>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</si>
  <si>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</si>
  <si>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</si>
  <si>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</si>
  <si>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</si>
  <si>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</si>
  <si>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</si>
  <si>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</si>
  <si>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</si>
  <si>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</si>
  <si>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</si>
  <si>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</si>
  <si>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</si>
  <si>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</si>
  <si>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</si>
  <si>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</si>
  <si>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</si>
  <si>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</si>
  <si>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</si>
  <si>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</si>
  <si>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</si>
  <si>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</si>
  <si>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</si>
  <si>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</si>
  <si>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</si>
  <si>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</si>
  <si>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</si>
  <si>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</si>
  <si>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</si>
  <si>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</si>
  <si>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</si>
  <si>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</si>
  <si>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</si>
  <si>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</si>
  <si>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</si>
  <si>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</si>
  <si>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</si>
  <si>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</si>
  <si>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</si>
  <si>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</si>
  <si>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</si>
  <si>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</si>
  <si>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</si>
  <si>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</si>
  <si>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</si>
  <si>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</si>
  <si>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</si>
  <si>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</si>
  <si>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</si>
  <si>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</si>
  <si>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</si>
  <si>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</si>
  <si>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</si>
  <si>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</si>
  <si>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</si>
  <si>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</si>
  <si>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</si>
  <si>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</si>
  <si>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</si>
  <si>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</si>
  <si>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</si>
  <si>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</si>
  <si>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</si>
  <si>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</si>
  <si>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</si>
  <si>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</si>
  <si>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</si>
  <si>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</si>
  <si>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</si>
  <si>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</si>
  <si>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</si>
  <si>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</si>
  <si>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</si>
  <si>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</si>
  <si>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</si>
  <si>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</si>
  <si>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</si>
  <si>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</si>
  <si>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</si>
  <si>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</si>
  <si>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</si>
  <si>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</si>
  <si>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</si>
  <si>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</si>
  <si>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</si>
  <si>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</si>
  <si>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</si>
  <si>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</si>
  <si>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</si>
  <si>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</si>
  <si>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</si>
  <si>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</si>
  <si>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</si>
  <si>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</si>
  <si>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</si>
  <si>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</si>
  <si>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</si>
  <si>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</si>
  <si>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</si>
  <si>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</si>
  <si>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</si>
  <si>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</si>
  <si>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</si>
  <si>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</si>
  <si>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</si>
  <si>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</si>
  <si>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</si>
  <si>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</si>
  <si>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</si>
  <si>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</si>
  <si>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</si>
  <si>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</si>
  <si>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</si>
  <si>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</si>
  <si>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</si>
  <si>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</si>
  <si>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</si>
  <si>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</si>
  <si>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</si>
  <si>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</si>
  <si>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</si>
  <si>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</si>
  <si>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</si>
  <si>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</si>
  <si>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</si>
  <si>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</si>
  <si>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</si>
  <si>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</si>
  <si>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</si>
  <si>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</si>
  <si>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</si>
  <si>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</si>
  <si>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</si>
  <si>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</si>
  <si>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</si>
  <si>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</si>
  <si>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</si>
  <si>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</si>
  <si>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</si>
  <si>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</si>
  <si>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</si>
  <si>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</si>
  <si>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</si>
  <si>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</si>
  <si>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</si>
  <si>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</si>
  <si>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</si>
  <si>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</si>
  <si>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</si>
  <si>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</si>
  <si>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</si>
  <si>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</si>
  <si>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</si>
  <si>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</si>
  <si>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</si>
  <si>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</si>
  <si>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</si>
  <si>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</si>
  <si>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</si>
  <si>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</si>
  <si>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</si>
  <si>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</si>
  <si>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</si>
  <si>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</si>
  <si>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</si>
  <si>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</si>
  <si>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</si>
  <si>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</si>
  <si>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</si>
  <si>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</si>
  <si>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</si>
  <si>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</si>
  <si>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</si>
  <si>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</si>
  <si>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</si>
  <si>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</si>
  <si>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</si>
  <si>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</si>
  <si>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</si>
  <si>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</si>
  <si>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</si>
  <si>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</si>
  <si>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</si>
  <si>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</si>
  <si>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</si>
  <si>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</si>
  <si>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</si>
  <si>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</si>
  <si>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</si>
  <si>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</si>
  <si>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</si>
  <si>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</si>
  <si>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</si>
  <si>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</si>
  <si>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</si>
  <si>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</si>
  <si>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</si>
  <si>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</si>
  <si>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</si>
  <si>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</si>
  <si>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</si>
  <si>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</si>
  <si>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</si>
  <si>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</si>
  <si>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</si>
  <si>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</si>
  <si>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</si>
  <si>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</si>
  <si>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</si>
  <si>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</si>
  <si>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</si>
  <si>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</si>
  <si>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</si>
  <si>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</si>
  <si>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</si>
  <si>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</si>
  <si>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</si>
  <si>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</si>
  <si>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</si>
  <si>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</si>
  <si>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</si>
  <si>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</si>
  <si>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</si>
  <si>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</si>
  <si>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</si>
  <si>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</si>
  <si>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</si>
  <si>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</si>
  <si>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</si>
  <si>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</si>
  <si>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</si>
  <si>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</si>
  <si>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</si>
  <si>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</si>
  <si>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</si>
  <si>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</si>
  <si>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</si>
  <si>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</si>
  <si>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</si>
  <si>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</si>
  <si>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</si>
  <si>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</si>
  <si>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</si>
  <si>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</si>
  <si>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</si>
  <si>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</si>
  <si>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</si>
  <si>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</si>
  <si>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</si>
  <si>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</si>
  <si>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</si>
  <si>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</si>
  <si>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</si>
  <si>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</si>
  <si>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</si>
  <si>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</si>
  <si>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</si>
  <si>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</si>
  <si>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</si>
  <si>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</si>
  <si>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</si>
  <si>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</si>
  <si>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</si>
  <si>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</si>
  <si>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</si>
  <si>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</si>
  <si>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</si>
  <si>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</si>
  <si>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</si>
  <si>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</si>
  <si>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</si>
  <si>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</si>
  <si>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</si>
  <si>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</si>
  <si>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</si>
  <si>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</si>
  <si>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</si>
  <si>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</si>
  <si>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</si>
  <si>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</si>
  <si>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</si>
  <si>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</si>
  <si>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</si>
  <si>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</si>
  <si>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</si>
  <si>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</si>
  <si>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</si>
  <si>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</si>
  <si>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</si>
  <si>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</si>
  <si>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</si>
  <si>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</si>
  <si>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</si>
  <si>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</si>
  <si>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</si>
  <si>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</si>
  <si>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</si>
  <si>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</si>
  <si>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</si>
  <si>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</si>
  <si>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</si>
  <si>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</si>
  <si>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</si>
  <si>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</si>
  <si>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</si>
  <si>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</si>
  <si>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</si>
  <si>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</si>
  <si>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</si>
  <si>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</si>
  <si>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</si>
  <si>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</si>
  <si>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</si>
  <si>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</si>
  <si>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</si>
  <si>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</si>
  <si>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</si>
  <si>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</si>
  <si>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</si>
  <si>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</si>
  <si>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</si>
  <si>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</si>
  <si>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</si>
  <si>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</si>
  <si>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</si>
  <si>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</si>
  <si>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</si>
  <si>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</si>
  <si>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</si>
  <si>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</si>
  <si>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</si>
  <si>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</si>
  <si>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</si>
  <si>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</si>
  <si>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</si>
  <si>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</si>
  <si>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</si>
  <si>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</si>
  <si>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</si>
  <si>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</si>
  <si>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</si>
  <si>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</si>
  <si>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</si>
  <si>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</si>
  <si>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</si>
  <si>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</si>
  <si>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</si>
  <si>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</si>
  <si>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</si>
  <si>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</si>
  <si>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</si>
  <si>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</si>
  <si>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</si>
  <si>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</si>
  <si>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</si>
  <si>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</si>
  <si>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</si>
  <si>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</si>
  <si>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</si>
  <si>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</si>
  <si>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</si>
  <si>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</si>
  <si>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</si>
  <si>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</si>
  <si>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</si>
  <si>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</si>
  <si>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</si>
  <si>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</si>
  <si>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</si>
  <si>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</si>
  <si>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</si>
  <si>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</si>
  <si>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</si>
  <si>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</si>
  <si>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</si>
  <si>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</si>
  <si>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</si>
  <si>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</si>
  <si>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</si>
  <si>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</si>
  <si>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</si>
  <si>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</si>
  <si>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</si>
  <si>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</si>
  <si>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</si>
  <si>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</si>
  <si>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</si>
  <si>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</si>
  <si>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</si>
  <si>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</si>
  <si>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</si>
  <si>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</si>
  <si>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</si>
  <si>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</si>
  <si>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</si>
  <si>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</si>
  <si>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</si>
  <si>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</si>
  <si>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</si>
  <si>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</si>
  <si>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</si>
  <si>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</si>
  <si>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</si>
  <si>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</si>
  <si>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</si>
  <si>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</si>
  <si>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</si>
  <si>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</si>
  <si>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</si>
  <si>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</si>
  <si>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</si>
  <si>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</si>
  <si>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</si>
  <si>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</si>
  <si>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</si>
  <si>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</si>
  <si>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</si>
  <si>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</si>
  <si>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</si>
  <si>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</si>
  <si>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</si>
  <si>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</si>
  <si>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</si>
  <si>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</si>
  <si>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</si>
  <si>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</si>
  <si>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</si>
  <si>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</si>
  <si>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</si>
  <si>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</si>
  <si>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</si>
  <si>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</si>
  <si>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</si>
  <si>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</si>
  <si>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</si>
  <si>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</si>
  <si>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</si>
  <si>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</si>
  <si>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</si>
  <si>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</si>
  <si>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</si>
  <si>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</si>
  <si>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</si>
  <si>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</si>
  <si>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</si>
  <si>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</si>
  <si>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</si>
  <si>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</si>
  <si>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</si>
  <si>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</si>
  <si>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</si>
  <si>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</si>
  <si>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</si>
  <si>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</si>
  <si>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</si>
  <si>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</si>
  <si>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</si>
  <si>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</si>
  <si>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</si>
  <si>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</si>
  <si>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</si>
  <si>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</si>
  <si>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</si>
  <si>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</si>
  <si>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</si>
  <si>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</si>
  <si>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</si>
  <si>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</si>
  <si>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</si>
  <si>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</si>
  <si>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</si>
  <si>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</si>
  <si>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</si>
  <si>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</si>
  <si>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</si>
  <si>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</si>
  <si>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</si>
  <si>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</si>
  <si>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</si>
  <si>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</si>
  <si>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</si>
  <si>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</si>
  <si>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</si>
  <si>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</si>
  <si>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</si>
  <si>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</si>
  <si>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</si>
  <si>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</si>
  <si>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</si>
  <si>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</si>
  <si>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</si>
  <si>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</si>
  <si>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</si>
  <si>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</si>
  <si>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</si>
  <si>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</si>
  <si>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</si>
  <si>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</si>
  <si>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</si>
  <si>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</si>
  <si>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</si>
  <si>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</si>
  <si>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</si>
  <si>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</si>
  <si>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</si>
  <si>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</si>
  <si>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</si>
  <si>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</si>
  <si>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</si>
  <si>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</si>
  <si>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</si>
  <si>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</si>
  <si>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</si>
  <si>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</si>
  <si>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</si>
  <si>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</si>
  <si>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</si>
  <si>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</si>
  <si>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</si>
  <si>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</si>
  <si>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</si>
  <si>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</si>
  <si>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</si>
  <si>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</si>
  <si>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</si>
  <si>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</si>
  <si>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</si>
  <si>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</si>
  <si>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</si>
  <si>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</si>
  <si>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</si>
  <si>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</si>
  <si>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</si>
  <si>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</si>
  <si>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</si>
  <si>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</si>
  <si>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</si>
  <si>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</si>
  <si>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</si>
  <si>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</si>
  <si>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</si>
  <si>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</si>
  <si>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</si>
  <si>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</si>
  <si>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</si>
  <si>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</si>
  <si>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</si>
  <si>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</si>
  <si>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</si>
  <si>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</si>
  <si>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</si>
  <si>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</si>
  <si>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</si>
  <si>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</si>
  <si>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</si>
  <si>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</si>
  <si>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</si>
  <si>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</si>
  <si>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</si>
  <si>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</si>
  <si>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</si>
  <si>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</si>
  <si>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</si>
  <si>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</si>
  <si>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</si>
  <si>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</si>
  <si>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</si>
  <si>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</si>
  <si>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</si>
  <si>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</si>
  <si>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</si>
  <si>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</si>
  <si>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</si>
  <si>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</si>
  <si>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</si>
  <si>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</si>
  <si>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</si>
  <si>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</si>
  <si>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</si>
  <si>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</si>
  <si>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</si>
  <si>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</si>
  <si>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</si>
  <si>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</si>
  <si>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</si>
  <si>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</si>
  <si>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</si>
  <si>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</si>
  <si>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</si>
  <si>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</si>
  <si>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</si>
  <si>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</si>
  <si>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</si>
  <si>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</si>
  <si>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</si>
  <si>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</si>
  <si>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</si>
  <si>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</si>
  <si>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</si>
  <si>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</si>
  <si>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</si>
  <si>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</si>
  <si>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</si>
  <si>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</si>
  <si>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</si>
  <si>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</si>
  <si>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</si>
  <si>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</si>
  <si>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</si>
  <si>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</si>
  <si>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</si>
  <si>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</si>
  <si>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</si>
  <si>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</si>
  <si>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</si>
  <si>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</si>
  <si>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</si>
  <si>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</si>
  <si>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</si>
  <si>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</si>
  <si>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</si>
  <si>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</si>
  <si>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</si>
  <si>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</si>
  <si>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</si>
  <si>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</si>
  <si>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</si>
  <si>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</si>
  <si>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</si>
  <si>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</si>
  <si>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</si>
  <si>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</si>
  <si>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</si>
  <si>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</si>
  <si>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</si>
  <si>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</si>
  <si>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</si>
  <si>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</si>
  <si>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</si>
  <si>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</si>
  <si>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</si>
  <si>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</si>
  <si>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</si>
  <si>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</si>
  <si>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</si>
  <si>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</si>
  <si>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</si>
  <si>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</si>
  <si>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</si>
  <si>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</si>
  <si>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</si>
  <si>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</si>
  <si>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</si>
  <si>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</si>
  <si>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</si>
  <si>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</si>
  <si>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</si>
  <si>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</si>
  <si>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</si>
  <si>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</si>
  <si>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</si>
  <si>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</si>
  <si>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</si>
  <si>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</si>
  <si>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</si>
  <si>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</si>
  <si>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</si>
  <si>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</si>
  <si>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</si>
  <si>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</si>
  <si>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</si>
  <si>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</si>
  <si>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</si>
  <si>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</si>
  <si>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</si>
  <si>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</si>
  <si>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</si>
  <si>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</si>
  <si>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</si>
  <si>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</si>
  <si>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</si>
  <si>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</si>
  <si>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</si>
  <si>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</si>
  <si>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</si>
  <si>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</si>
  <si>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</si>
  <si>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</si>
  <si>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</si>
  <si>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</si>
  <si>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</si>
  <si>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</si>
  <si>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</si>
  <si>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</si>
  <si>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</si>
  <si>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</si>
  <si>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</si>
  <si>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</si>
  <si>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</si>
  <si>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</si>
  <si>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</si>
  <si>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</si>
  <si>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</si>
  <si>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</si>
  <si>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</si>
  <si>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</si>
  <si>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</si>
  <si>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</si>
  <si>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</si>
  <si>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</si>
  <si>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</si>
  <si>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</si>
  <si>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</si>
  <si>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</si>
  <si>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</si>
  <si>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</si>
  <si>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</si>
  <si>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</si>
  <si>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</si>
  <si>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</si>
  <si>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</si>
  <si>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</si>
  <si>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</si>
  <si>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</si>
  <si>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</si>
  <si>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</si>
  <si>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</si>
  <si>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</si>
  <si>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</si>
  <si>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</si>
  <si>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</si>
  <si>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</si>
  <si>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</si>
  <si>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</si>
  <si>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</si>
  <si>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</si>
  <si>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</si>
  <si>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</si>
  <si>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</si>
  <si>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</si>
  <si>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</si>
  <si>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</si>
  <si>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</si>
  <si>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</si>
  <si>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</si>
  <si>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</si>
  <si>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</si>
  <si>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</si>
  <si>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</si>
  <si>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</si>
  <si>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</si>
  <si>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</si>
  <si>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</si>
  <si>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</si>
  <si>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</si>
  <si>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</si>
  <si>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</si>
  <si>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</si>
  <si>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</si>
  <si>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</si>
  <si>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</si>
  <si>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</si>
  <si>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</si>
  <si>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</si>
  <si>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</si>
  <si>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</si>
  <si>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</si>
  <si>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</si>
  <si>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</si>
  <si>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</si>
  <si>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</si>
  <si>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</si>
  <si>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</si>
  <si>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</si>
  <si>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</si>
  <si>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</si>
  <si>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</si>
  <si>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</si>
  <si>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</si>
  <si>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</si>
  <si>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</si>
  <si>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</si>
  <si>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</si>
  <si>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</si>
  <si>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</si>
  <si>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</si>
  <si>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</si>
  <si>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</si>
  <si>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</si>
  <si>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</si>
  <si>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</si>
  <si>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</si>
  <si>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</si>
  <si>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</si>
  <si>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</si>
  <si>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</si>
  <si>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</si>
  <si>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</si>
  <si>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</si>
  <si>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</si>
  <si>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</si>
  <si>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</si>
  <si>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</si>
  <si>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</si>
  <si>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</si>
  <si>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</si>
  <si>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</si>
  <si>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</si>
  <si>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</si>
  <si>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</si>
  <si>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</si>
  <si>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</si>
  <si>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</si>
  <si>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</si>
  <si>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</si>
  <si>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</si>
  <si>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</si>
  <si>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</si>
  <si>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</si>
  <si>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</si>
  <si>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</si>
  <si>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</si>
  <si>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</si>
  <si>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</si>
  <si>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</si>
  <si>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</si>
  <si>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</si>
  <si>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</si>
  <si>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</si>
  <si>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</si>
  <si>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</si>
  <si>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</si>
  <si>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</si>
  <si>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</si>
  <si>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</si>
  <si>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</si>
  <si>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</si>
  <si>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</si>
  <si>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</si>
  <si>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</si>
  <si>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</si>
  <si>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</si>
  <si>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</si>
  <si>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</si>
  <si>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</si>
  <si>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</si>
  <si>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</si>
  <si>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</si>
  <si>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</si>
  <si>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</si>
  <si>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</si>
  <si>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</si>
  <si>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</si>
  <si>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</si>
  <si>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</si>
  <si>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</si>
  <si>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</si>
  <si>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</si>
  <si>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</si>
  <si>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</si>
  <si>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</si>
  <si>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</si>
  <si>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</si>
  <si>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</si>
  <si>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</si>
  <si>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</si>
  <si>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</si>
  <si>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</si>
  <si>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</si>
  <si>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</si>
  <si>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</si>
  <si>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</si>
  <si>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</si>
  <si>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</si>
  <si>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</si>
  <si>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</si>
  <si>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</si>
  <si>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</si>
  <si>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</si>
  <si>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</si>
  <si>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</si>
  <si>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</si>
  <si>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</si>
  <si>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</si>
  <si>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</si>
  <si>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</si>
  <si>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</si>
  <si>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</si>
  <si>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</si>
  <si>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</si>
  <si>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</si>
  <si>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</si>
  <si>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</si>
  <si>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</si>
  <si>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</si>
  <si>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</si>
  <si>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</si>
  <si>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</si>
  <si>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</si>
  <si>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</si>
  <si>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</si>
  <si>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</si>
  <si>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</si>
  <si>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</si>
  <si>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</si>
  <si>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</si>
  <si>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</si>
  <si>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</si>
  <si>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</si>
  <si>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</si>
  <si>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</si>
  <si>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</si>
  <si>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</si>
  <si>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</si>
  <si>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</si>
  <si>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</si>
  <si>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</si>
  <si>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</si>
  <si>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</si>
  <si>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</si>
  <si>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</si>
  <si>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</si>
  <si>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</si>
  <si>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</si>
  <si>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</si>
  <si>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</si>
  <si>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</si>
  <si>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</si>
  <si>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</si>
  <si>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</si>
  <si>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</si>
  <si>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</si>
  <si>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</si>
  <si>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</si>
  <si>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</si>
  <si>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</si>
  <si>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</si>
  <si>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</si>
  <si>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</si>
  <si>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</si>
  <si>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</si>
  <si>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</si>
  <si>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</si>
  <si>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</si>
  <si>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</si>
  <si>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</si>
  <si>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</si>
  <si>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</si>
  <si>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</si>
  <si>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</si>
  <si>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</si>
  <si>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</si>
  <si>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</si>
  <si>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</si>
  <si>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</si>
  <si>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</si>
  <si>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</si>
  <si>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</si>
  <si>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</si>
  <si>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</si>
  <si>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</si>
  <si>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</si>
  <si>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</si>
  <si>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</si>
  <si>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</si>
  <si>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</si>
  <si>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</si>
  <si>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</si>
  <si>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</si>
  <si>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</si>
  <si>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</si>
  <si>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</si>
  <si>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</si>
  <si>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</si>
  <si>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</si>
  <si>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</si>
  <si>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</si>
  <si>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</si>
  <si>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</si>
  <si>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</si>
  <si>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</si>
  <si>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</si>
  <si>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</si>
  <si>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</si>
  <si>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</si>
  <si>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</si>
  <si>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</si>
  <si>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</si>
  <si>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</si>
  <si>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</si>
  <si>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</si>
  <si>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</si>
  <si>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</si>
  <si>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</si>
  <si>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</si>
  <si>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</si>
  <si>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</si>
  <si>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</si>
  <si>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</si>
  <si>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</si>
  <si>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</si>
  <si>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</si>
  <si>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</si>
  <si>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</si>
  <si>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</si>
  <si>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</si>
  <si>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</si>
  <si>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</si>
  <si>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</si>
  <si>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</si>
  <si>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</si>
  <si>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</si>
  <si>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</si>
  <si>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</si>
  <si>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</si>
  <si>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</si>
  <si>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</si>
  <si>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</si>
  <si>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</si>
  <si>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</si>
  <si>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</si>
  <si>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</si>
  <si>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</si>
  <si>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</si>
  <si>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</si>
  <si>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</si>
  <si>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</si>
  <si>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</si>
  <si>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</si>
  <si>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</si>
  <si>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</si>
  <si>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</si>
  <si>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</si>
  <si>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</si>
  <si>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</si>
  <si>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</si>
  <si>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</si>
  <si>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</si>
  <si>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</si>
  <si>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</si>
  <si>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</si>
  <si>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</si>
  <si>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</si>
  <si>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</si>
  <si>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</si>
  <si>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</si>
  <si>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</si>
  <si>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</si>
  <si>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</si>
  <si>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</si>
  <si>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</si>
  <si>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</si>
  <si>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</si>
  <si>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</si>
  <si>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</si>
  <si>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</si>
  <si>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</si>
  <si>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</si>
  <si>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</si>
  <si>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</si>
  <si>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</si>
  <si>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</si>
  <si>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</si>
  <si>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</si>
  <si>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</si>
  <si>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</si>
  <si>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</si>
  <si>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</si>
  <si>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</si>
  <si>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</si>
  <si>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</si>
  <si>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</si>
  <si>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</si>
  <si>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</si>
  <si>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</si>
  <si>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</si>
  <si>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</si>
  <si>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</si>
  <si>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</si>
  <si>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</si>
  <si>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</si>
  <si>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</si>
  <si>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</si>
  <si>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</si>
  <si>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</si>
  <si>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</si>
  <si>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</si>
  <si>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</si>
  <si>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</si>
  <si>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</si>
  <si>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</si>
  <si>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</si>
  <si>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</si>
  <si>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</si>
  <si>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</si>
  <si>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</si>
  <si>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</si>
  <si>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</si>
  <si>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</si>
  <si>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</si>
  <si>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</si>
  <si>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</si>
  <si>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</si>
  <si>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</si>
  <si>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</si>
  <si>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</si>
  <si>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</si>
  <si>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</si>
  <si>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</si>
  <si>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</si>
  <si>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</si>
  <si>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</si>
  <si>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</si>
  <si>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</si>
  <si>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</si>
  <si>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</si>
  <si>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</si>
  <si>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</si>
  <si>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</si>
  <si>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</si>
  <si>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</si>
  <si>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</si>
  <si>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</si>
  <si>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</si>
  <si>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</si>
  <si>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</si>
  <si>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</si>
  <si>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</si>
  <si>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</si>
  <si>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</si>
  <si>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</si>
  <si>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</si>
  <si>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</si>
  <si>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</si>
  <si>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</si>
  <si>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</si>
  <si>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</si>
  <si>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</si>
  <si>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</si>
  <si>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</si>
  <si>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</si>
  <si>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</si>
  <si>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</si>
  <si>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</si>
  <si>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</si>
  <si>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</si>
  <si>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</si>
  <si>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</si>
  <si>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</si>
  <si>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</si>
  <si>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</si>
  <si>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</si>
  <si>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</si>
  <si>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</si>
  <si>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</si>
  <si>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</si>
  <si>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</si>
  <si>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</si>
  <si>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</si>
  <si>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</si>
  <si>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</si>
  <si>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</si>
  <si>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</si>
  <si>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</si>
  <si>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</si>
  <si>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</si>
  <si>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</si>
  <si>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</si>
  <si>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</si>
  <si>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</si>
  <si>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</si>
  <si>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</si>
  <si>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</si>
  <si>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</si>
  <si>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</si>
  <si>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</si>
  <si>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</si>
  <si>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</si>
  <si>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</si>
  <si>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</si>
  <si>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</si>
  <si>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</si>
  <si>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</si>
  <si>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</si>
  <si>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</si>
  <si>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</si>
  <si>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</si>
  <si>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</si>
  <si>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</si>
  <si>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</si>
  <si>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</si>
  <si>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</si>
  <si>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</si>
  <si>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</si>
  <si>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</si>
  <si>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</si>
  <si>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</si>
  <si>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</si>
  <si>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</si>
  <si>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</si>
  <si>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</si>
  <si>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</si>
  <si>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</si>
  <si>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</si>
  <si>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</si>
  <si>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</si>
  <si>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</si>
  <si>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</si>
  <si>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</si>
  <si>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</si>
  <si>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</si>
  <si>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</si>
  <si>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</si>
  <si>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</si>
  <si>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</si>
  <si>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</si>
  <si>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</si>
  <si>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</si>
  <si>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</si>
  <si>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</si>
  <si>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</si>
  <si>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</si>
  <si>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</si>
  <si>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</si>
  <si>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</si>
  <si>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</si>
  <si>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</si>
  <si>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</si>
  <si>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</si>
  <si>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</si>
  <si>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</si>
  <si>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</si>
  <si>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</si>
  <si>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</si>
  <si>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</si>
  <si>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</si>
  <si>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</si>
  <si>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</si>
  <si>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</si>
  <si>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</si>
  <si>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</si>
  <si>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</si>
  <si>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</si>
  <si>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</si>
  <si>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</si>
  <si>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</si>
  <si>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</si>
  <si>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</si>
  <si>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</si>
  <si>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</si>
  <si>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</si>
  <si>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</si>
  <si>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</si>
  <si>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</si>
  <si>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</si>
  <si>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</si>
  <si>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</si>
  <si>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</si>
  <si>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</si>
  <si>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</si>
  <si>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</si>
  <si>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</si>
  <si>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</si>
  <si>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</si>
  <si>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</si>
  <si>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</si>
  <si>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</si>
  <si>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</si>
  <si>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</si>
  <si>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</si>
  <si>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</si>
  <si>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</si>
  <si>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</si>
  <si>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</si>
  <si>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</si>
  <si>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</si>
  <si>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</si>
  <si>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</si>
  <si>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</si>
  <si>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</si>
  <si>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</si>
  <si>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</si>
  <si>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</si>
  <si>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</si>
  <si>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</si>
  <si>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</si>
  <si>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</si>
  <si>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</si>
  <si>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</si>
  <si>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</si>
  <si>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</si>
  <si>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</si>
  <si>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</si>
  <si>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</si>
  <si>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</si>
  <si>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</si>
  <si>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</si>
  <si>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</si>
  <si>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</si>
  <si>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</si>
  <si>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</si>
  <si>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</si>
  <si>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</si>
  <si>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</si>
  <si>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</si>
  <si>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</si>
  <si>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</si>
  <si>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</si>
  <si>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</si>
  <si>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</si>
  <si>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</si>
  <si>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</si>
  <si>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</si>
  <si>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</si>
  <si>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</si>
  <si>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</si>
  <si>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</si>
  <si>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</si>
  <si>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</si>
  <si>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</si>
  <si>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</si>
  <si>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</si>
  <si>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</si>
  <si>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</si>
  <si>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</si>
  <si>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</si>
  <si>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</si>
  <si>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</si>
  <si>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</si>
  <si>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</si>
  <si>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</si>
  <si>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</si>
  <si>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</si>
  <si>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</si>
  <si>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</si>
  <si>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</si>
  <si>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</si>
  <si>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</si>
  <si>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</si>
  <si>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</si>
  <si>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</si>
  <si>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</si>
  <si>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</si>
  <si>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</si>
  <si>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</si>
  <si>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</si>
  <si>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</si>
  <si>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</si>
  <si>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</si>
  <si>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</si>
  <si>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</si>
  <si>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</si>
  <si>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</si>
  <si>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</si>
  <si>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</si>
  <si>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</si>
  <si>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</si>
  <si>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</si>
  <si>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</si>
  <si>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</si>
  <si>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</si>
  <si>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</si>
  <si>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</si>
  <si>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</si>
  <si>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</si>
  <si>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</si>
  <si>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</si>
  <si>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</si>
  <si>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</si>
  <si>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</si>
  <si>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</si>
  <si>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</si>
  <si>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</si>
  <si>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</si>
  <si>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</si>
  <si>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</si>
  <si>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</si>
  <si>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</si>
  <si>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</si>
  <si>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</si>
  <si>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</si>
  <si>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</si>
  <si>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</si>
  <si>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</si>
  <si>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</si>
  <si>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</si>
  <si>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</si>
  <si>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</si>
  <si>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</si>
  <si>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</si>
  <si>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</si>
  <si>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</si>
  <si>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</si>
  <si>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</si>
  <si>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</si>
  <si>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</si>
  <si>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</si>
  <si>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</si>
  <si>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</si>
  <si>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</si>
  <si>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</si>
  <si>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</si>
  <si>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</si>
  <si>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</si>
  <si>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</si>
  <si>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</si>
  <si>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</si>
  <si>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</si>
  <si>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</si>
  <si>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</si>
  <si>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</si>
  <si>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</si>
  <si>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</si>
  <si>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</si>
  <si>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</si>
  <si>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</si>
  <si>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</si>
  <si>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</si>
  <si>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</si>
  <si>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</si>
  <si>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</si>
  <si>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</si>
  <si>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</si>
  <si>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</si>
  <si>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</si>
  <si>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</si>
  <si>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</si>
  <si>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</si>
  <si>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</si>
  <si>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</si>
  <si>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</si>
  <si>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</si>
  <si>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</si>
  <si>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</si>
  <si>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</si>
  <si>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</si>
  <si>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</si>
  <si>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</si>
  <si>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</si>
  <si>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</si>
  <si>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</si>
  <si>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</si>
  <si>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</si>
  <si>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</si>
  <si>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</si>
  <si>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</si>
  <si>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</si>
  <si>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</si>
  <si>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</si>
  <si>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</si>
  <si>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</si>
  <si>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</si>
  <si>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</si>
  <si>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</si>
  <si>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</si>
  <si>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</si>
  <si>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</si>
  <si>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</si>
  <si>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</si>
  <si>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</si>
  <si>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</si>
  <si>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</si>
  <si>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</si>
  <si>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</si>
  <si>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</si>
  <si>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</si>
  <si>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</si>
  <si>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</si>
  <si>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</si>
  <si>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</si>
  <si>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</si>
  <si>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</si>
  <si>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</si>
  <si>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</si>
  <si>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</si>
  <si>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</si>
  <si>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</si>
  <si>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</si>
  <si>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</si>
  <si>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</si>
  <si>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</si>
  <si>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</si>
  <si>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</si>
  <si>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</si>
  <si>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</si>
  <si>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</si>
  <si>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</si>
  <si>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</si>
  <si>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</si>
  <si>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</si>
  <si>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</si>
  <si>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</si>
  <si>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</si>
  <si>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</si>
  <si>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</si>
  <si>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</si>
  <si>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</si>
  <si>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</si>
  <si>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</si>
  <si>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</si>
  <si>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</si>
  <si>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</si>
  <si>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</si>
  <si>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</si>
  <si>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</si>
  <si>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</si>
  <si>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</si>
  <si>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</si>
  <si>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</si>
  <si>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</si>
  <si>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</si>
  <si>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</si>
  <si>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</si>
  <si>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</si>
  <si>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</si>
  <si>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</si>
  <si>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</si>
  <si>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</si>
  <si>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</si>
  <si>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</si>
  <si>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</si>
  <si>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</si>
  <si>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</si>
  <si>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</si>
  <si>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</si>
  <si>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</si>
  <si>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</si>
  <si>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</si>
  <si>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</si>
  <si>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</si>
  <si>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</si>
  <si>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</si>
  <si>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</si>
  <si>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</si>
  <si>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</si>
  <si>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</si>
  <si>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</si>
  <si>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</si>
  <si>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</si>
  <si>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</si>
  <si>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</si>
  <si>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</si>
  <si>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</si>
  <si>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</si>
  <si>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</si>
  <si>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</si>
  <si>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</si>
  <si>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</si>
  <si>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</si>
  <si>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</si>
  <si>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</si>
  <si>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</si>
  <si>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</si>
  <si>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</si>
  <si>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</si>
  <si>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</si>
  <si>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</si>
  <si>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</si>
  <si>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</si>
  <si>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</si>
  <si>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</si>
  <si>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</si>
  <si>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</si>
  <si>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</si>
  <si>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</si>
  <si>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</si>
  <si>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</si>
  <si>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</si>
  <si>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</si>
  <si>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</si>
  <si>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</si>
  <si>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</si>
  <si>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</si>
  <si>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</si>
  <si>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</si>
  <si>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</si>
  <si>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</si>
  <si>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</si>
  <si>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</si>
  <si>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</si>
  <si>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</si>
  <si>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</si>
  <si>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</si>
  <si>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</si>
  <si>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</si>
  <si>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</si>
  <si>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</si>
  <si>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</si>
  <si>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</si>
  <si>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</si>
  <si>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</si>
  <si>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</si>
  <si>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</si>
  <si>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</si>
  <si>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</si>
  <si>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</si>
  <si>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</si>
  <si>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</si>
  <si>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</si>
  <si>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</si>
  <si>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</si>
  <si>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</si>
  <si>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</si>
  <si>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</si>
  <si>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</si>
  <si>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</si>
  <si>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</si>
  <si>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</si>
  <si>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</si>
  <si>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</si>
  <si>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</si>
  <si>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</si>
  <si>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</si>
  <si>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</si>
  <si>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</si>
  <si>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</si>
  <si>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</si>
  <si>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</si>
  <si>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</si>
  <si>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</si>
  <si>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</si>
  <si>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</si>
  <si>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</si>
  <si>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</si>
  <si>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</si>
  <si>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</si>
  <si>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</si>
  <si>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</si>
  <si>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</si>
  <si>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</si>
  <si>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</si>
  <si>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</si>
  <si>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</si>
  <si>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</si>
  <si>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</si>
  <si>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</si>
  <si>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</si>
  <si>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</si>
  <si>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</si>
  <si>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</si>
  <si>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</si>
  <si>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</si>
  <si>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</si>
  <si>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</si>
  <si>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</si>
  <si>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</si>
  <si>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</si>
  <si>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</si>
  <si>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</si>
  <si>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</si>
  <si>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</si>
  <si>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</si>
  <si>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</si>
  <si>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</si>
  <si>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</si>
  <si>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</si>
  <si>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</si>
  <si>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</si>
  <si>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</si>
  <si>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</si>
  <si>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</si>
  <si>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</si>
  <si>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</si>
  <si>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</si>
  <si>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</si>
  <si>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</si>
  <si>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</si>
  <si>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</si>
  <si>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</si>
  <si>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</si>
  <si>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</si>
  <si>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</si>
  <si>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</si>
  <si>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</si>
  <si>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</si>
  <si>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</si>
  <si>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</si>
  <si>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</si>
  <si>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</si>
  <si>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</si>
  <si>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</si>
  <si>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</si>
  <si>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</si>
  <si>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</si>
  <si>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</si>
  <si>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</si>
  <si>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</si>
  <si>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</si>
  <si>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</si>
  <si>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</si>
  <si>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</si>
  <si>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</si>
  <si>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</si>
  <si>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</si>
  <si>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</si>
  <si>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</si>
  <si>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</si>
  <si>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</si>
  <si>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</si>
  <si>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</si>
  <si>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</si>
  <si>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</si>
  <si>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</si>
  <si>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</si>
  <si>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</si>
  <si>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</si>
  <si>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</si>
  <si>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</si>
  <si>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</si>
  <si>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</si>
  <si>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</si>
  <si>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</si>
  <si>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</si>
  <si>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</si>
  <si>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</si>
  <si>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</si>
  <si>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</si>
  <si>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</si>
  <si>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</si>
  <si>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</si>
  <si>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</si>
  <si>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</si>
  <si>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</si>
  <si>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</si>
  <si>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</si>
  <si>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</si>
  <si>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</si>
  <si>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</si>
  <si>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</si>
  <si>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</si>
  <si>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</si>
  <si>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</si>
  <si>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</si>
  <si>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</si>
  <si>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</si>
  <si>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</si>
  <si>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</si>
  <si>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</si>
  <si>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</si>
  <si>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</si>
  <si>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</si>
  <si>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</si>
  <si>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</si>
  <si>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</si>
  <si>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</si>
  <si>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</si>
  <si>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</si>
  <si>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</si>
  <si>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</si>
  <si>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</si>
  <si>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</si>
  <si>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</si>
  <si>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</si>
  <si>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</si>
  <si>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</si>
  <si>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</si>
  <si>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</si>
  <si>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</si>
  <si>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</si>
  <si>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</si>
  <si>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</si>
  <si>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</si>
  <si>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</si>
  <si>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</si>
  <si>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</si>
  <si>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</si>
  <si>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</si>
  <si>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</si>
  <si>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</si>
  <si>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</si>
  <si>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</si>
  <si>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</si>
  <si>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</si>
  <si>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</si>
  <si>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</si>
  <si>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</si>
  <si>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</si>
  <si>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</si>
  <si>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</si>
  <si>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</si>
  <si>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</si>
  <si>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</si>
  <si>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</si>
  <si>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</si>
  <si>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</si>
  <si>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</si>
  <si>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</si>
  <si>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</si>
  <si>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</si>
  <si>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</si>
  <si>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</si>
  <si>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</si>
  <si>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</si>
  <si>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</si>
  <si>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</si>
  <si>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</si>
  <si>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</si>
  <si>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</si>
  <si>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</si>
  <si>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</si>
  <si>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</si>
  <si>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</si>
  <si>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</si>
  <si>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</si>
  <si>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</si>
  <si>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</si>
  <si>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</si>
  <si>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</si>
  <si>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</si>
  <si>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</si>
  <si>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</si>
  <si>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</si>
  <si>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</si>
  <si>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</si>
  <si>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</si>
  <si>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</si>
  <si>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</si>
  <si>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</si>
  <si>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</si>
  <si>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</si>
  <si>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</si>
  <si>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</si>
  <si>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</si>
  <si>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</si>
  <si>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</si>
  <si>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</si>
  <si>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</si>
  <si>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</si>
  <si>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</si>
  <si>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</si>
  <si>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</si>
  <si>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</si>
  <si>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</si>
  <si>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</si>
  <si>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</si>
  <si>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</si>
  <si>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</si>
  <si>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</si>
  <si>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</si>
  <si>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</si>
  <si>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</si>
  <si>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</si>
  <si>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</si>
  <si>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</si>
  <si>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</si>
  <si>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</si>
  <si>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</si>
  <si>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</si>
  <si>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</si>
  <si>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</si>
  <si>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</si>
  <si>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</si>
  <si>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</si>
  <si>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</si>
  <si>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</si>
  <si>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</si>
  <si>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</si>
  <si>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</si>
  <si>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</si>
  <si>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</si>
  <si>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</si>
  <si>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</si>
  <si>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</si>
  <si>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</si>
  <si>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</si>
  <si>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</si>
  <si>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</si>
  <si>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</si>
  <si>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</si>
  <si>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</si>
  <si>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</si>
  <si>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</si>
  <si>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</si>
  <si>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</si>
  <si>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</si>
  <si>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</si>
  <si>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</si>
  <si>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</si>
  <si>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</si>
  <si>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</si>
  <si>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</si>
  <si>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</si>
  <si>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</si>
  <si>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</si>
  <si>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</si>
  <si>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</si>
  <si>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</si>
  <si>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</si>
  <si>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</si>
  <si>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</si>
  <si>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</si>
  <si>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</si>
  <si>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</si>
  <si>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</si>
  <si>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</si>
  <si>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</si>
  <si>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</si>
  <si>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</si>
  <si>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</si>
  <si>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</si>
  <si>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</si>
  <si>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</si>
  <si>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</si>
  <si>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</si>
  <si>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</si>
  <si>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</si>
  <si>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</si>
  <si>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</si>
  <si>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</si>
  <si>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</si>
  <si>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</si>
  <si>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</si>
  <si>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</si>
  <si>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</si>
  <si>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</si>
  <si>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</si>
  <si>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</si>
  <si>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</si>
  <si>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</si>
  <si>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</si>
  <si>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</si>
  <si>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</si>
  <si>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</si>
  <si>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</si>
  <si>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</si>
  <si>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</si>
  <si>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</si>
  <si>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</si>
  <si>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</si>
  <si>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</si>
  <si>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</si>
  <si>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</si>
  <si>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</si>
  <si>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</si>
  <si>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</si>
  <si>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</si>
  <si>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</si>
  <si>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</si>
  <si>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</si>
  <si>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</si>
  <si>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</si>
  <si>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</si>
  <si>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</si>
  <si>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</si>
  <si>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</si>
  <si>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</si>
  <si>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</si>
  <si>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</si>
  <si>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</si>
  <si>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</si>
  <si>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</si>
  <si>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</si>
  <si>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</si>
  <si>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</si>
  <si>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</si>
  <si>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</si>
  <si>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</si>
  <si>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</si>
  <si>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</si>
  <si>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</si>
  <si>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</si>
  <si>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</si>
  <si>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</si>
  <si>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</si>
  <si>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</si>
  <si>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</si>
  <si>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</si>
  <si>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</si>
  <si>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</si>
  <si>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</si>
  <si>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</si>
  <si>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</si>
  <si>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</si>
  <si>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</si>
  <si>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</si>
  <si>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</si>
  <si>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</si>
  <si>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</si>
  <si>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</si>
  <si>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</si>
  <si>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</si>
  <si>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</si>
  <si>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</si>
  <si>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</si>
  <si>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</si>
  <si>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</si>
  <si>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</si>
  <si>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</si>
  <si>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</si>
  <si>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</si>
  <si>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</si>
  <si>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</si>
  <si>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</si>
  <si>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</si>
  <si>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</si>
  <si>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</si>
  <si>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</si>
  <si>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</si>
  <si>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</si>
  <si>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</si>
  <si>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</si>
  <si>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</si>
  <si>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</si>
  <si>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</si>
  <si>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</si>
  <si>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</si>
  <si>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</si>
  <si>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</si>
  <si>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</si>
  <si>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</si>
  <si>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</si>
  <si>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</si>
  <si>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</si>
  <si>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</si>
  <si>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</si>
  <si>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</si>
  <si>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</si>
  <si>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</si>
  <si>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</si>
  <si>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</si>
  <si>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</si>
  <si>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</si>
  <si>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</si>
  <si>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</si>
  <si>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</si>
  <si>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</si>
  <si>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</si>
  <si>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</si>
  <si>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</si>
  <si>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</si>
  <si>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</si>
  <si>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</si>
  <si>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</si>
  <si>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</si>
  <si>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</si>
  <si>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</si>
  <si>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</si>
  <si>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</si>
  <si>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</si>
  <si>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</si>
  <si>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</si>
  <si>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</si>
  <si>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</si>
  <si>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</si>
  <si>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</si>
  <si>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</si>
  <si>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</si>
  <si>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</si>
  <si>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</si>
  <si>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</si>
  <si>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</si>
  <si>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</si>
  <si>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</si>
  <si>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</si>
  <si>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</si>
  <si>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</si>
  <si>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</si>
  <si>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</si>
  <si>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</si>
  <si>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</si>
  <si>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</si>
  <si>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</si>
  <si>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</si>
  <si>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</si>
  <si>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</si>
  <si>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</si>
  <si>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</si>
  <si>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</si>
  <si>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</si>
  <si>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</si>
  <si>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</si>
  <si>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</si>
  <si>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</si>
  <si>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</si>
  <si>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</si>
  <si>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</si>
  <si>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</si>
  <si>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</si>
  <si>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</si>
  <si>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</si>
  <si>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</si>
  <si>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</si>
  <si>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</si>
  <si>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</si>
  <si>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</si>
  <si>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</si>
  <si>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</si>
  <si>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</si>
  <si>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</si>
  <si>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</si>
  <si>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</si>
  <si>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</si>
  <si>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</si>
  <si>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</si>
  <si>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</si>
  <si>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</si>
  <si>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</si>
  <si>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</si>
  <si>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</si>
  <si>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</si>
  <si>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</si>
  <si>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</si>
  <si>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</si>
  <si>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</si>
  <si>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</si>
  <si>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</si>
  <si>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</si>
  <si>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</si>
  <si>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</si>
  <si>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</si>
  <si>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</si>
  <si>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</si>
  <si>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</si>
  <si>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</si>
  <si>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</si>
  <si>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</si>
  <si>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</si>
  <si>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</si>
  <si>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</si>
  <si>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</si>
  <si>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</si>
  <si>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</si>
  <si>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</si>
  <si>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</si>
  <si>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</si>
  <si>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</si>
  <si>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</si>
  <si>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</si>
  <si>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</si>
  <si>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</si>
  <si>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</si>
  <si>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</si>
  <si>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</si>
  <si>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</si>
  <si>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</si>
  <si>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</si>
  <si>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</si>
  <si>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</si>
  <si>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</si>
  <si>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</si>
  <si>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</si>
  <si>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</si>
  <si>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</si>
  <si>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</si>
  <si>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</si>
  <si>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</si>
  <si>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</si>
  <si>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</si>
  <si>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</si>
  <si>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</si>
  <si>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</si>
  <si>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</si>
  <si>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</si>
  <si>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</si>
  <si>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</si>
  <si>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</si>
  <si>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</si>
  <si>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</si>
  <si>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</si>
  <si>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</si>
  <si>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</si>
  <si>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</si>
  <si>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</si>
  <si>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</si>
  <si>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</si>
  <si>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</si>
  <si>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</si>
  <si>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</si>
  <si>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</si>
  <si>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</si>
  <si>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</si>
  <si>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</si>
  <si>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</si>
  <si>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</si>
  <si>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</si>
  <si>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</si>
  <si>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</si>
  <si>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</si>
  <si>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</si>
  <si>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</si>
  <si>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</si>
  <si>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</si>
  <si>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</si>
  <si>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</si>
  <si>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</si>
  <si>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</si>
  <si>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</si>
  <si>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</si>
  <si>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</si>
  <si>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</si>
  <si>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</si>
  <si>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</si>
  <si>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</si>
  <si>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</si>
  <si>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</si>
  <si>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</si>
  <si>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</si>
  <si>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</si>
  <si>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</si>
  <si>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</si>
  <si>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</si>
  <si>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</si>
  <si>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</si>
  <si>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</si>
  <si>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</si>
  <si>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</si>
  <si>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</si>
  <si>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</si>
  <si>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</si>
  <si>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</si>
  <si>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</si>
  <si>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</si>
  <si>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</si>
  <si>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</si>
  <si>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</si>
  <si>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</si>
  <si>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</si>
  <si>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</si>
  <si>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</si>
  <si>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</si>
  <si>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</si>
  <si>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</si>
  <si>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</si>
  <si>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</si>
  <si>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</si>
  <si>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</si>
  <si>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</si>
  <si>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</si>
  <si>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</si>
  <si>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</si>
  <si>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</si>
  <si>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</si>
  <si>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</si>
  <si>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</si>
  <si>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</si>
  <si>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</si>
  <si>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</si>
  <si>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</si>
  <si>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</si>
  <si>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</si>
  <si>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</si>
  <si>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</si>
  <si>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</si>
  <si>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</si>
  <si>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</si>
  <si>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</si>
  <si>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</si>
  <si>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</si>
  <si>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</si>
  <si>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</si>
  <si>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</si>
  <si>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</si>
  <si>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</si>
  <si>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</si>
  <si>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</si>
  <si>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</si>
  <si>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</si>
  <si>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</si>
  <si>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</si>
  <si>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</si>
  <si>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</si>
  <si>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</si>
  <si>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</si>
  <si>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</si>
  <si>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</si>
  <si>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</si>
  <si>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</si>
  <si>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</si>
  <si>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</si>
  <si>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</si>
  <si>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</si>
  <si>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</si>
  <si>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</si>
  <si>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</si>
  <si>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</si>
  <si>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</si>
  <si>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</si>
  <si>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</si>
  <si>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</si>
  <si>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</si>
  <si>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</si>
  <si>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</si>
  <si>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</si>
  <si>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</si>
  <si>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</si>
  <si>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</si>
  <si>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</si>
  <si>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</si>
  <si>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</si>
  <si>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</si>
  <si>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</si>
  <si>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</si>
  <si>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</si>
  <si>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</si>
  <si>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</si>
  <si>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</si>
  <si>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</si>
  <si>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</si>
  <si>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</si>
  <si>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</si>
  <si>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</si>
  <si>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</si>
  <si>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</si>
  <si>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</si>
  <si>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</si>
  <si>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</si>
  <si>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</si>
  <si>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</si>
  <si>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</si>
  <si>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</si>
  <si>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</si>
  <si>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</si>
  <si>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</si>
  <si>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</si>
  <si>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</si>
  <si>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</si>
  <si>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</si>
  <si>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</si>
  <si>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</si>
  <si>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</si>
  <si>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</si>
  <si>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</si>
  <si>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</si>
  <si>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</si>
  <si>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</si>
  <si>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</si>
  <si>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</si>
  <si>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</si>
  <si>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</si>
  <si>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</si>
  <si>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</si>
  <si>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</si>
  <si>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</si>
  <si>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</si>
  <si>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</si>
  <si>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</si>
  <si>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</si>
  <si>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</si>
  <si>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</si>
  <si>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</si>
  <si>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</si>
  <si>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</si>
  <si>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</si>
  <si>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</si>
  <si>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</si>
  <si>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</si>
  <si>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</si>
  <si>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</si>
  <si>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</si>
  <si>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</si>
  <si>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</si>
  <si>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</si>
  <si>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</si>
  <si>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</si>
  <si>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</si>
  <si>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</si>
  <si>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</si>
  <si>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</si>
  <si>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</si>
  <si>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</si>
  <si>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</si>
  <si>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</si>
  <si>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</si>
  <si>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</si>
  <si>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</si>
  <si>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</si>
  <si>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</si>
  <si>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</si>
  <si>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</si>
  <si>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</si>
  <si>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</si>
  <si>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</si>
  <si>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</si>
  <si>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</si>
  <si>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</si>
  <si>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</si>
  <si>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</si>
  <si>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</si>
  <si>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</si>
  <si>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</si>
  <si>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</si>
  <si>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</si>
  <si>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</si>
  <si>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</si>
  <si>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</si>
  <si>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</si>
  <si>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</si>
  <si>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</si>
  <si>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</si>
  <si>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</si>
  <si>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</si>
  <si>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</si>
  <si>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</si>
  <si>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</si>
  <si>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</si>
  <si>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</si>
  <si>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</si>
  <si>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</si>
  <si>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</si>
  <si>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</si>
  <si>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</si>
  <si>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</si>
  <si>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</si>
  <si>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</si>
  <si>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</si>
  <si>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</si>
  <si>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</si>
  <si>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</si>
  <si>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</si>
  <si>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</si>
  <si>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</si>
  <si>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</si>
  <si>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</si>
  <si>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</si>
  <si>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</si>
  <si>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</si>
  <si>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</si>
  <si>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</si>
  <si>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</si>
  <si>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</si>
  <si>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</si>
  <si>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</si>
  <si>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</si>
  <si>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</si>
  <si>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</si>
  <si>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</si>
  <si>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</si>
  <si>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</si>
  <si>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</si>
  <si>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</si>
  <si>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</si>
  <si>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</si>
  <si>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</si>
  <si>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</si>
  <si>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</si>
  <si>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</si>
  <si>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</si>
  <si>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</si>
  <si>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</si>
  <si>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</si>
  <si>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</si>
  <si>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</si>
  <si>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</si>
  <si>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</si>
  <si>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</si>
  <si>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</si>
  <si>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</si>
  <si>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</si>
  <si>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</si>
  <si>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</si>
  <si>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</si>
  <si>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</si>
  <si>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</si>
  <si>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</si>
  <si>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</si>
  <si>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</si>
  <si>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</si>
  <si>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</si>
  <si>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</si>
  <si>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</si>
  <si>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</si>
  <si>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</si>
  <si>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</si>
  <si>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</si>
  <si>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</si>
  <si>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</si>
  <si>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</si>
  <si>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</si>
  <si>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</si>
  <si>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</si>
  <si>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</si>
  <si>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</si>
  <si>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</si>
  <si>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</si>
  <si>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</si>
  <si>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</si>
  <si>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</si>
  <si>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</si>
  <si>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</si>
  <si>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</si>
  <si>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</si>
  <si>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</si>
  <si>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</si>
  <si>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</si>
  <si>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</si>
  <si>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</si>
  <si>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</si>
  <si>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</si>
  <si>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</si>
  <si>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</si>
  <si>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</si>
  <si>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</si>
  <si>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</si>
  <si>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</si>
  <si>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</si>
  <si>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</si>
  <si>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</si>
  <si>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</si>
  <si>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</si>
  <si>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</si>
  <si>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</si>
  <si>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</si>
  <si>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</si>
  <si>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</si>
  <si>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</si>
  <si>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</si>
  <si>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</si>
  <si>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</si>
  <si>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</si>
  <si>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</si>
  <si>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</si>
  <si>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</si>
  <si>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</si>
  <si>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</si>
  <si>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</si>
  <si>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</si>
  <si>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</si>
  <si>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</si>
  <si>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</si>
  <si>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</si>
  <si>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</si>
  <si>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</si>
  <si>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</si>
  <si>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</si>
  <si>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</si>
  <si>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</si>
  <si>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</si>
  <si>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</si>
  <si>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</si>
  <si>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</si>
  <si>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</si>
  <si>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</si>
  <si>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</si>
  <si>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</si>
  <si>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</si>
  <si>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</si>
  <si>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</si>
  <si>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</si>
  <si>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</si>
  <si>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</si>
  <si>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</si>
  <si>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</si>
  <si>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</si>
  <si>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</si>
  <si>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</si>
  <si>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</si>
  <si>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</si>
  <si>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</si>
  <si>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</si>
  <si>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</si>
  <si>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</si>
  <si>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</si>
  <si>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</si>
  <si>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</si>
  <si>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</si>
  <si>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</si>
  <si>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</si>
  <si>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</si>
  <si>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</si>
  <si>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</si>
  <si>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</si>
  <si>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</si>
  <si>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</si>
  <si>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</si>
  <si>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</si>
  <si>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</si>
  <si>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</si>
  <si>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</si>
  <si>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</si>
  <si>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</si>
  <si>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</si>
  <si>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</si>
  <si>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</si>
  <si>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</si>
  <si>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</si>
  <si>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</si>
  <si>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</si>
  <si>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</si>
  <si>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</si>
  <si>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</si>
  <si>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</si>
  <si>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</si>
  <si>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</si>
  <si>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</si>
  <si>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</si>
  <si>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</si>
  <si>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</si>
  <si>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</si>
  <si>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</si>
  <si>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</si>
  <si>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</si>
  <si>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</si>
  <si>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</si>
  <si>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</si>
  <si>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</si>
  <si>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</si>
  <si>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</si>
  <si>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</si>
  <si>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</si>
  <si>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</si>
  <si>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</si>
  <si>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</si>
  <si>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</si>
  <si>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</si>
  <si>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</si>
  <si>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</si>
  <si>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</si>
  <si>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</si>
  <si>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</si>
  <si>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</si>
  <si>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</si>
  <si>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</si>
  <si>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</si>
  <si>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</si>
  <si>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</si>
  <si>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</si>
  <si>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</si>
  <si>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</si>
  <si>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</si>
  <si>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</si>
  <si>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</si>
  <si>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</si>
  <si>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</si>
  <si>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</si>
  <si>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</si>
  <si>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</si>
  <si>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</si>
  <si>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</si>
  <si>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</si>
  <si>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</si>
  <si>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</si>
  <si>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</si>
  <si>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</si>
  <si>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</si>
  <si>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</si>
  <si>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</si>
  <si>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</si>
  <si>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</si>
  <si>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</si>
  <si>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</si>
  <si>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</si>
  <si>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</si>
  <si>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</si>
  <si>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</si>
  <si>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</si>
  <si>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</si>
  <si>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</si>
  <si>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</si>
  <si>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</si>
  <si>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</si>
  <si>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</si>
  <si>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</si>
  <si>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</si>
  <si>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</si>
  <si>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</si>
  <si>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</si>
  <si>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</si>
  <si>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</si>
  <si>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</si>
  <si>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</si>
  <si>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</si>
  <si>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</si>
  <si>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</si>
  <si>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</si>
  <si>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</si>
  <si>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</si>
  <si>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</si>
  <si>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</si>
  <si>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</si>
  <si>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</si>
  <si>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</si>
  <si>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</si>
  <si>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</si>
  <si>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</si>
  <si>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</si>
  <si>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</si>
  <si>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</si>
  <si>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</si>
  <si>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</si>
  <si>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</si>
  <si>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</si>
  <si>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</si>
  <si>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</si>
  <si>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</si>
  <si>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</si>
  <si>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</si>
  <si>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</si>
  <si>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</si>
  <si>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</si>
  <si>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</si>
  <si>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</si>
  <si>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</si>
  <si>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</si>
  <si>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</si>
  <si>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</si>
  <si>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</si>
  <si>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</si>
  <si>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</si>
  <si>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</si>
  <si>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</si>
  <si>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</si>
  <si>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</si>
  <si>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</si>
  <si>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</si>
  <si>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</si>
  <si>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</si>
  <si>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</si>
  <si>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</si>
  <si>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</si>
  <si>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</si>
  <si>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</si>
  <si>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</si>
  <si>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</si>
  <si>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</si>
  <si>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</si>
  <si>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</si>
  <si>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</si>
  <si>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</si>
  <si>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</si>
  <si>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</si>
  <si>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</si>
  <si>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</si>
  <si>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</si>
  <si>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</si>
  <si>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</si>
  <si>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</si>
  <si>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</si>
  <si>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</si>
  <si>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</si>
  <si>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</si>
  <si>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</si>
  <si>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</si>
  <si>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</si>
  <si>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</si>
  <si>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</si>
  <si>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</si>
  <si>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</si>
  <si>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</si>
  <si>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</si>
  <si>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</si>
  <si>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</si>
  <si>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</si>
  <si>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</si>
  <si>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</si>
  <si>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</si>
  <si>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</si>
  <si>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</si>
  <si>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</si>
  <si>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</si>
  <si>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</si>
  <si>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</si>
  <si>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</si>
  <si>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</si>
  <si>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</si>
  <si>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</si>
  <si>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</si>
  <si>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</si>
  <si>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</si>
  <si>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</si>
  <si>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</si>
  <si>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</si>
  <si>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</si>
  <si>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</si>
  <si>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</si>
  <si>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</si>
  <si>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</si>
  <si>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</si>
  <si>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</si>
  <si>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</si>
  <si>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</si>
  <si>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</si>
  <si>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</si>
  <si>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</si>
  <si>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</si>
  <si>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</si>
  <si>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</si>
  <si>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</si>
  <si>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</si>
  <si>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</si>
  <si>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</si>
  <si>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</si>
  <si>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</si>
  <si>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</si>
  <si>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</si>
  <si>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</si>
  <si>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</si>
  <si>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</si>
  <si>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</si>
  <si>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</si>
  <si>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</si>
  <si>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</si>
  <si>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</si>
  <si>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</si>
  <si>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</si>
  <si>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</si>
  <si>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</si>
  <si>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</si>
  <si>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</si>
  <si>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</si>
  <si>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</si>
  <si>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</si>
  <si>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</si>
  <si>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</si>
  <si>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</si>
  <si>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</si>
  <si>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</si>
  <si>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</si>
  <si>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</si>
  <si>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</si>
  <si>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</si>
  <si>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</si>
  <si>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</si>
  <si>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</si>
  <si>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</si>
  <si>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</si>
  <si>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</si>
  <si>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</si>
  <si>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</si>
  <si>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</si>
  <si>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</si>
  <si>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</si>
  <si>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</si>
  <si>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</si>
  <si>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</si>
  <si>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</si>
  <si>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</si>
  <si>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</si>
  <si>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</si>
  <si>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</si>
  <si>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</si>
  <si>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</si>
  <si>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</si>
  <si>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</si>
  <si>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</si>
  <si>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</si>
  <si>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</si>
  <si>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</si>
  <si>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</si>
  <si>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</si>
  <si>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</si>
  <si>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</si>
  <si>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</si>
  <si>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</si>
  <si>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</si>
  <si>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</si>
  <si>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</si>
  <si>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</si>
  <si>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</si>
  <si>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</si>
  <si>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</si>
  <si>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</si>
  <si>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</si>
  <si>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</si>
  <si>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</si>
  <si>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</si>
  <si>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</si>
  <si>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</si>
  <si>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</si>
  <si>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</si>
  <si>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</si>
  <si>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</si>
  <si>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</si>
  <si>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</si>
  <si>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</si>
  <si>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</si>
  <si>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</si>
  <si>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</si>
  <si>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</si>
  <si>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</si>
  <si>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</si>
  <si>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</si>
  <si>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</si>
  <si>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</si>
  <si>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</si>
  <si>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</si>
  <si>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</si>
  <si>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</si>
  <si>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</si>
  <si>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</si>
  <si>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</si>
  <si>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</si>
  <si>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</si>
  <si>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</si>
  <si>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</si>
  <si>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</si>
  <si>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</si>
  <si>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</si>
  <si>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</si>
  <si>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</si>
  <si>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</si>
  <si>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</si>
  <si>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</si>
  <si>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</si>
  <si>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</si>
  <si>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</si>
  <si>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</si>
  <si>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</si>
  <si>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</si>
  <si>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</si>
  <si>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</si>
  <si>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</si>
  <si>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</si>
  <si>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</si>
  <si>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</si>
  <si>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</si>
  <si>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</si>
  <si>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</si>
  <si>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</si>
  <si>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</si>
  <si>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</si>
  <si>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</si>
  <si>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</si>
  <si>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</si>
  <si>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</si>
  <si>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</si>
  <si>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</si>
  <si>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</si>
  <si>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</si>
  <si>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</si>
  <si>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</si>
  <si>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</si>
  <si>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</si>
  <si>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</si>
  <si>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</si>
  <si>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</si>
  <si>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</si>
  <si>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</si>
  <si>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</si>
  <si>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</si>
  <si>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</si>
  <si>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</si>
  <si>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</si>
  <si>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</si>
  <si>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</si>
  <si>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</si>
  <si>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</si>
  <si>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</si>
  <si>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</si>
  <si>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</si>
  <si>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</si>
  <si>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</si>
  <si>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</si>
  <si>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</si>
  <si>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</si>
  <si>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</si>
  <si>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</si>
  <si>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</si>
  <si>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</si>
  <si>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</si>
  <si>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</si>
  <si>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</si>
  <si>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</si>
  <si>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</si>
  <si>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</si>
  <si>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</si>
  <si>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</si>
  <si>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</si>
  <si>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</si>
  <si>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</si>
  <si>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</si>
  <si>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</si>
  <si>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</si>
  <si>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</si>
  <si>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</si>
  <si>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</si>
  <si>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</si>
  <si>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</si>
  <si>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</si>
  <si>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</si>
  <si>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</si>
  <si>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</si>
  <si>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</si>
  <si>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</si>
  <si>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</si>
  <si>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</si>
  <si>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</si>
  <si>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</si>
  <si>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</si>
  <si>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</si>
  <si>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</si>
  <si>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</si>
  <si>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</si>
  <si>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</si>
  <si>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</si>
  <si>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</si>
  <si>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</si>
  <si>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</si>
  <si>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</si>
  <si>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</si>
  <si>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</si>
  <si>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</si>
  <si>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</si>
  <si>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</si>
  <si>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</si>
  <si>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</si>
  <si>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</si>
  <si>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</si>
  <si>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</si>
  <si>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</si>
  <si>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</si>
  <si>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</si>
  <si>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</si>
  <si>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</si>
  <si>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</si>
  <si>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</si>
  <si>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</si>
  <si>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</si>
  <si>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</si>
  <si>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</si>
  <si>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</si>
  <si>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</si>
  <si>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</si>
  <si>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</si>
  <si>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</si>
  <si>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</si>
  <si>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</si>
  <si>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</si>
  <si>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</si>
  <si>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</si>
  <si>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</si>
  <si>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</si>
  <si>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</si>
  <si>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</si>
  <si>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</si>
  <si>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</si>
  <si>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</si>
  <si>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</si>
  <si>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</si>
  <si>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</si>
  <si>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</si>
  <si>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</si>
  <si>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</si>
  <si>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</si>
  <si>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</si>
  <si>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</si>
  <si>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</si>
  <si>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</si>
  <si>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</si>
  <si>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</si>
  <si>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</si>
  <si>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</si>
  <si>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</si>
  <si>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</si>
  <si>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</si>
  <si>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</si>
  <si>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</si>
  <si>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</si>
  <si>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</si>
  <si>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</si>
  <si>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</si>
  <si>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</si>
  <si>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</si>
  <si>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</si>
  <si>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</si>
  <si>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</si>
  <si>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</si>
  <si>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</si>
  <si>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</si>
  <si>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</si>
  <si>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</si>
  <si>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</si>
  <si>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</si>
  <si>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</si>
  <si>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</si>
  <si>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</si>
  <si>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</si>
  <si>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</si>
  <si>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</si>
  <si>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</si>
  <si>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</si>
  <si>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</si>
  <si>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</si>
  <si>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</si>
  <si>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</si>
  <si>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</si>
  <si>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</si>
  <si>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</si>
  <si>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</si>
  <si>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</si>
  <si>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</si>
  <si>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</si>
  <si>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</si>
  <si>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</si>
  <si>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</si>
  <si>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</si>
  <si>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</si>
  <si>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</si>
  <si>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</si>
  <si>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</si>
  <si>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</si>
  <si>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</si>
  <si>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</si>
  <si>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</si>
  <si>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</si>
  <si>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</si>
  <si>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</si>
  <si>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</si>
  <si>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</si>
  <si>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</si>
  <si>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</si>
  <si>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</si>
  <si>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</si>
  <si>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</si>
  <si>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</si>
  <si>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</si>
  <si>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</si>
  <si>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</si>
  <si>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</si>
  <si>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</si>
  <si>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</si>
  <si>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</si>
  <si>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</si>
  <si>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</si>
  <si>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</si>
  <si>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</si>
  <si>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</si>
  <si>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</si>
  <si>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</si>
  <si>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</si>
  <si>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</si>
  <si>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</si>
  <si>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</si>
  <si>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</si>
  <si>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</si>
  <si>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</si>
  <si>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</si>
  <si>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</si>
  <si>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</si>
  <si>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</si>
  <si>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</si>
  <si>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</si>
  <si>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</si>
  <si>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</si>
  <si>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</si>
  <si>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</si>
  <si>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</si>
  <si>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</si>
  <si>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</si>
  <si>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</si>
  <si>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</si>
  <si>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</si>
  <si>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</si>
  <si>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</si>
  <si>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</si>
  <si>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</si>
  <si>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</si>
  <si>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</si>
  <si>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</si>
  <si>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</si>
  <si>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</si>
  <si>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</si>
  <si>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</si>
  <si>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</si>
  <si>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</si>
  <si>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</si>
  <si>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</si>
  <si>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</si>
  <si>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</si>
  <si>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</si>
  <si>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</si>
  <si>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</si>
  <si>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</si>
  <si>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</si>
  <si>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</si>
  <si>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</si>
  <si>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</si>
  <si>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</si>
  <si>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</si>
  <si>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</si>
  <si>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</si>
  <si>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</si>
  <si>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</si>
  <si>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</si>
  <si>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</si>
  <si>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</si>
  <si>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</si>
  <si>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</si>
  <si>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</si>
  <si>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</si>
  <si>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</si>
  <si>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</si>
  <si>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</si>
  <si>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</si>
  <si>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</si>
  <si>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</si>
  <si>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</si>
  <si>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</si>
  <si>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</si>
  <si>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</si>
  <si>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</si>
  <si>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</si>
  <si>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</si>
  <si>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</si>
  <si>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</si>
  <si>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</si>
  <si>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</si>
  <si>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</si>
  <si>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</si>
  <si>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</si>
  <si>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</si>
  <si>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</si>
  <si>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</si>
  <si>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</si>
  <si>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</si>
  <si>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</si>
  <si>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</si>
  <si>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</si>
  <si>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</si>
  <si>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</si>
  <si>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</si>
  <si>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</si>
  <si>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</si>
  <si>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</si>
  <si>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</si>
  <si>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</si>
  <si>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</si>
  <si>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</si>
  <si>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</si>
  <si>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</si>
  <si>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</si>
  <si>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</si>
  <si>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</si>
  <si>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</si>
  <si>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</si>
  <si>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</si>
  <si>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</si>
  <si>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</si>
  <si>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</si>
  <si>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</si>
  <si>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</si>
  <si>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</si>
  <si>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</si>
  <si>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</si>
  <si>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</si>
  <si>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</si>
  <si>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</si>
  <si>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</si>
  <si>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</si>
  <si>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</si>
  <si>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</si>
  <si>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</si>
  <si>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</si>
  <si>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</si>
  <si>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</si>
  <si>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</si>
  <si>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</si>
  <si>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</si>
  <si>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</si>
  <si>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</si>
  <si>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</si>
  <si>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</si>
  <si>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</si>
  <si>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</si>
  <si>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</si>
  <si>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</si>
  <si>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</si>
  <si>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</si>
  <si>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</si>
  <si>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</si>
  <si>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</si>
  <si>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</si>
  <si>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</si>
  <si>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</si>
  <si>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</si>
  <si>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</si>
  <si>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</si>
  <si>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</si>
  <si>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</si>
  <si>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</si>
  <si>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</si>
  <si>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</si>
  <si>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</si>
  <si>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</si>
  <si>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</si>
  <si>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</si>
  <si>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</si>
  <si>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</si>
  <si>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</si>
  <si>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</si>
  <si>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</si>
  <si>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</si>
  <si>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</si>
  <si>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</si>
  <si>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</si>
  <si>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</si>
  <si>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</si>
  <si>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</si>
  <si>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</si>
  <si>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</si>
  <si>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</si>
  <si>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</si>
  <si>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</si>
  <si>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</si>
  <si>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</si>
  <si>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</si>
  <si>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</si>
  <si>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</si>
  <si>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</si>
  <si>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</si>
  <si>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</si>
  <si>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</si>
  <si>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</si>
  <si>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</si>
  <si>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</si>
  <si>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</si>
  <si>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</si>
  <si>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</si>
  <si>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</si>
  <si>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</si>
  <si>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</si>
  <si>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</si>
  <si>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</si>
  <si>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</si>
  <si>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</si>
  <si>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</si>
  <si>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</si>
  <si>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</si>
  <si>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</si>
  <si>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</si>
  <si>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</si>
  <si>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</si>
  <si>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</si>
  <si>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</si>
  <si>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</si>
  <si>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</si>
  <si>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</si>
  <si>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</si>
  <si>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</si>
  <si>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</si>
  <si>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</si>
  <si>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</si>
  <si>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</si>
  <si>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</si>
  <si>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</si>
  <si>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</si>
  <si>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</si>
  <si>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</si>
  <si>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</si>
  <si>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</si>
  <si>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</si>
  <si>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</si>
  <si>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</si>
  <si>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</si>
  <si>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</si>
  <si>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</si>
  <si>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</si>
  <si>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</si>
  <si>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</si>
  <si>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</si>
  <si>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</si>
  <si>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</si>
  <si>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</si>
  <si>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</si>
  <si>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</si>
  <si>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</si>
  <si>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</si>
  <si>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</si>
  <si>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</si>
  <si>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</si>
  <si>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</si>
  <si>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</si>
  <si>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</si>
  <si>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</si>
  <si>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</si>
  <si>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</si>
  <si>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</si>
  <si>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</si>
  <si>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</si>
  <si>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</si>
  <si>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</si>
  <si>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</si>
  <si>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</si>
  <si>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</si>
  <si>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</si>
  <si>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</si>
  <si>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</si>
  <si>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</si>
  <si>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</si>
  <si>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</si>
  <si>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</si>
  <si>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</si>
  <si>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</si>
  <si>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</si>
  <si>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</si>
  <si>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</si>
  <si>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</si>
  <si>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</si>
  <si>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</si>
  <si>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</si>
  <si>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</si>
  <si>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</si>
  <si>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</si>
  <si>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</si>
  <si>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</si>
  <si>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</si>
  <si>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</si>
  <si>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</si>
  <si>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</si>
  <si>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</si>
  <si>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</si>
  <si>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</si>
  <si>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</si>
  <si>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</si>
  <si>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</si>
  <si>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</si>
  <si>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</si>
  <si>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</si>
  <si>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</si>
  <si>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</si>
  <si>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</si>
  <si>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</si>
  <si>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</si>
  <si>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</si>
  <si>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</si>
  <si>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</si>
  <si>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</si>
  <si>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</si>
  <si>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</si>
  <si>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</si>
  <si>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</si>
  <si>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</si>
  <si>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</si>
  <si>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</si>
  <si>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</si>
  <si>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</si>
  <si>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</si>
  <si>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</si>
  <si>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</si>
  <si>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</si>
  <si>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</si>
  <si>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</si>
  <si>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</si>
  <si>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</si>
  <si>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</si>
  <si>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</si>
  <si>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</si>
  <si>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</si>
  <si>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</si>
  <si>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</si>
  <si>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</si>
  <si>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</si>
  <si>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</si>
  <si>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</si>
  <si>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</si>
  <si>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</si>
  <si>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</si>
  <si>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</si>
  <si>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</si>
  <si>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</si>
  <si>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</si>
  <si>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</si>
  <si>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</si>
  <si>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</si>
  <si>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</si>
  <si>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</si>
  <si>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</si>
  <si>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</si>
  <si>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</si>
  <si>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</si>
  <si>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</si>
  <si>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</si>
  <si>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</si>
  <si>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</si>
  <si>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</si>
  <si>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</si>
  <si>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</si>
  <si>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</si>
  <si>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</si>
  <si>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</si>
  <si>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</si>
  <si>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</si>
  <si>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</si>
  <si>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</si>
  <si>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</si>
  <si>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</si>
  <si>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</si>
  <si>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</si>
  <si>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</si>
  <si>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</si>
  <si>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</si>
  <si>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</si>
  <si>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</si>
  <si>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</si>
  <si>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</si>
  <si>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</si>
  <si>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</si>
  <si>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</si>
  <si>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</si>
  <si>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</si>
  <si>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</si>
  <si>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</si>
  <si>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</si>
  <si>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</si>
  <si>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</si>
  <si>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</si>
  <si>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</si>
  <si>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</si>
  <si>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</si>
  <si>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</si>
  <si>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</si>
  <si>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</si>
  <si>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</si>
  <si>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</si>
  <si>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</si>
  <si>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</si>
  <si>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</si>
  <si>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</si>
  <si>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</si>
  <si>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</si>
  <si>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</si>
  <si>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</si>
  <si>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</si>
  <si>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</si>
  <si>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</si>
  <si>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</si>
  <si>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</si>
  <si>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</si>
  <si>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</si>
  <si>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</si>
  <si>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</si>
  <si>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</si>
  <si>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</si>
  <si>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</si>
  <si>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</si>
  <si>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</si>
  <si>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</si>
  <si>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</si>
  <si>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</si>
  <si>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</si>
  <si>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</si>
  <si>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</si>
  <si>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</si>
  <si>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</si>
  <si>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</si>
  <si>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</si>
  <si>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</si>
  <si>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</si>
  <si>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</si>
  <si>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</si>
  <si>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</si>
  <si>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</si>
  <si>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</si>
  <si>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</si>
  <si>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</si>
  <si>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</si>
  <si>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</si>
  <si>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</si>
  <si>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</si>
  <si>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</si>
  <si>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</si>
  <si>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</si>
  <si>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</si>
  <si>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</si>
  <si>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</si>
  <si>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</si>
  <si>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</si>
  <si>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</si>
  <si>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</si>
  <si>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</si>
  <si>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</si>
  <si>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</si>
  <si>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</si>
  <si>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</si>
  <si>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</si>
  <si>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</si>
  <si>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</si>
  <si>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</si>
  <si>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</si>
  <si>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</si>
  <si>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</si>
  <si>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</si>
  <si>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</si>
  <si>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</si>
  <si>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</si>
  <si>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</si>
  <si>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</si>
  <si>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</si>
  <si>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</si>
  <si>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</si>
  <si>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</si>
  <si>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</si>
  <si>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</si>
  <si>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</si>
  <si>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</si>
  <si>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</si>
  <si>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</si>
  <si>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</si>
  <si>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</si>
  <si>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</si>
  <si>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</si>
  <si>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</si>
  <si>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</si>
  <si>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</si>
  <si>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</si>
  <si>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</si>
  <si>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</si>
  <si>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</si>
  <si>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</si>
  <si>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</si>
  <si>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</si>
  <si>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</si>
  <si>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</si>
  <si>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</si>
  <si>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</si>
  <si>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</si>
  <si>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</si>
  <si>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</si>
  <si>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</si>
  <si>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</si>
  <si>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</si>
  <si>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</si>
  <si>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</si>
  <si>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</si>
  <si>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</si>
  <si>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</si>
  <si>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</si>
  <si>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</si>
  <si>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</si>
  <si>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</si>
  <si>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</si>
  <si>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</si>
  <si>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</si>
  <si>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</si>
  <si>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</si>
  <si>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</si>
  <si>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</si>
  <si>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</si>
  <si>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</si>
  <si>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</si>
  <si>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</si>
  <si>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</si>
  <si>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</si>
  <si>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</si>
  <si>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</si>
  <si>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</si>
  <si>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</si>
  <si>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</si>
  <si>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</si>
  <si>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</si>
  <si>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</si>
  <si>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</si>
  <si>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</si>
  <si>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</si>
  <si>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</si>
  <si>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</si>
  <si>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</si>
  <si>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</si>
  <si>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</si>
  <si>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</si>
  <si>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</si>
  <si>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</si>
  <si>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</si>
  <si>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</si>
  <si>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</si>
  <si>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</si>
  <si>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</si>
  <si>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</si>
  <si>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</si>
  <si>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</si>
  <si>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</si>
  <si>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</si>
  <si>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</si>
  <si>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</si>
  <si>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</si>
  <si>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</si>
  <si>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</si>
  <si>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</si>
  <si>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</si>
  <si>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</si>
  <si>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</si>
  <si>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</si>
  <si>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</si>
  <si>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</si>
  <si>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</si>
  <si>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</si>
  <si>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</si>
  <si>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</si>
  <si>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</si>
  <si>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</si>
  <si>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</si>
  <si>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</si>
  <si>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</si>
  <si>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</si>
  <si>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</si>
  <si>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</si>
  <si>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</si>
  <si>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</si>
  <si>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</si>
  <si>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</si>
  <si>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</si>
  <si>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</si>
  <si>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</si>
  <si>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</si>
  <si>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</si>
  <si>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</si>
  <si>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</si>
  <si>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</si>
  <si>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</si>
  <si>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</si>
  <si>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</si>
  <si>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</si>
  <si>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</si>
  <si>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</si>
  <si>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</si>
  <si>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</si>
  <si>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</si>
  <si>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</si>
  <si>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</si>
  <si>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</si>
  <si>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</si>
  <si>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</si>
  <si>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</si>
  <si>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</si>
  <si>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</si>
  <si>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</si>
  <si>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</si>
  <si>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</si>
  <si>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</si>
  <si>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</si>
  <si>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</si>
  <si>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</si>
  <si>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</si>
  <si>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</si>
  <si>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</si>
  <si>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</si>
  <si>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</si>
  <si>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</si>
  <si>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</si>
  <si>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</si>
  <si>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</si>
  <si>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</si>
  <si>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</si>
  <si>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</si>
  <si>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</si>
  <si>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</si>
  <si>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</si>
  <si>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</si>
  <si>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</si>
  <si>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</si>
  <si>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</si>
  <si>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</si>
  <si>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</si>
  <si>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</si>
  <si>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</si>
  <si>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</si>
  <si>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</si>
  <si>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</si>
  <si>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</si>
  <si>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</si>
  <si>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</si>
  <si>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</si>
  <si>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</si>
  <si>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</si>
  <si>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</si>
  <si>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</si>
  <si>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</si>
  <si>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</si>
  <si>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</si>
  <si>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</si>
  <si>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</si>
  <si>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</si>
  <si>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</si>
  <si>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</si>
  <si>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</si>
  <si>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</si>
  <si>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</si>
  <si>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</si>
  <si>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</si>
  <si>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</si>
  <si>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</si>
  <si>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</si>
  <si>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</si>
  <si>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</si>
  <si>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</si>
  <si>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</si>
  <si>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</si>
  <si>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</si>
  <si>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</si>
  <si>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</si>
  <si>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</si>
  <si>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</si>
  <si>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</si>
  <si>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</si>
  <si>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</si>
  <si>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</si>
  <si>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</si>
  <si>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</si>
  <si>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</si>
  <si>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</si>
  <si>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</si>
  <si>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</si>
  <si>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</si>
  <si>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</si>
  <si>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</si>
  <si>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</si>
  <si>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</si>
  <si>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</si>
  <si>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</si>
  <si>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</si>
  <si>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</si>
  <si>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</si>
  <si>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</si>
  <si>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</si>
  <si>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</si>
  <si>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</si>
  <si>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</si>
  <si>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</si>
  <si>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</si>
  <si>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</si>
  <si>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</si>
  <si>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</si>
  <si>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</si>
  <si>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</si>
  <si>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</si>
  <si>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</si>
  <si>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</si>
  <si>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</si>
  <si>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</si>
  <si>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</si>
  <si>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</si>
  <si>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</si>
  <si>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</si>
  <si>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</si>
  <si>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</si>
  <si>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</si>
  <si>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</si>
  <si>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</si>
  <si>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</si>
  <si>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</si>
  <si>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</si>
  <si>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</si>
  <si>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</si>
  <si>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</si>
  <si>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</si>
  <si>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</si>
  <si>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</si>
  <si>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</si>
  <si>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</si>
  <si>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</si>
  <si>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</si>
  <si>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</si>
  <si>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</si>
  <si>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</si>
  <si>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</si>
  <si>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</si>
  <si>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</si>
  <si>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</si>
  <si>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</si>
  <si>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</si>
  <si>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</si>
  <si>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</si>
  <si>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</si>
  <si>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</si>
  <si>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</si>
  <si>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</si>
  <si>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</si>
  <si>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</si>
  <si>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</si>
  <si>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</si>
  <si>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</si>
  <si>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</si>
  <si>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</si>
  <si>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</si>
  <si>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</si>
  <si>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</si>
  <si>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</si>
  <si>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</si>
  <si>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</si>
  <si>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</si>
  <si>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</si>
  <si>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</si>
  <si>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</si>
  <si>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</si>
  <si>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</si>
  <si>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</si>
  <si>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</si>
  <si>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</si>
  <si>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</si>
  <si>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</si>
  <si>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</si>
  <si>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</si>
  <si>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</si>
  <si>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</si>
  <si>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</si>
  <si>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</si>
  <si>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</si>
  <si>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</si>
  <si>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</si>
  <si>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</si>
  <si>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</si>
  <si>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</si>
  <si>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</si>
  <si>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</si>
  <si>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</si>
  <si>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</si>
  <si>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</si>
  <si>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</si>
  <si>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</si>
  <si>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</si>
  <si>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</si>
  <si>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</si>
  <si>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</si>
  <si>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</si>
  <si>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</si>
  <si>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</si>
  <si>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</si>
  <si>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</si>
  <si>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</si>
  <si>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</si>
  <si>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</si>
  <si>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</si>
  <si>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</si>
  <si>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</si>
  <si>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</si>
  <si>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</si>
  <si>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</si>
  <si>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</si>
  <si>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</si>
  <si>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</si>
  <si>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</si>
  <si>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</si>
  <si>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</si>
  <si>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</si>
  <si>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</si>
  <si>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</si>
  <si>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</si>
  <si>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</si>
  <si>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</si>
  <si>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</si>
  <si>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</si>
  <si>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</si>
  <si>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</si>
  <si>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</si>
  <si>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</si>
  <si>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</si>
  <si>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</si>
  <si>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</si>
  <si>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</si>
  <si>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</si>
  <si>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</si>
  <si>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</si>
  <si>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</si>
  <si>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</si>
  <si>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</si>
  <si>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</si>
  <si>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</si>
  <si>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</si>
  <si>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</si>
  <si>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</si>
  <si>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</si>
  <si>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</si>
  <si>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</si>
  <si>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</si>
  <si>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</si>
  <si>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</si>
  <si>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</si>
  <si>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</si>
  <si>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</si>
  <si>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</si>
  <si>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</si>
  <si>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</si>
  <si>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</si>
  <si>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</si>
  <si>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</si>
  <si>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</si>
  <si>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</si>
  <si>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</si>
  <si>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</si>
  <si>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</si>
  <si>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</si>
  <si>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</si>
  <si>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</si>
  <si>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</si>
  <si>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</si>
  <si>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</si>
  <si>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</si>
  <si>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</si>
  <si>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</si>
  <si>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</si>
  <si>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</si>
  <si>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</si>
  <si>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</si>
  <si>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</si>
  <si>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</si>
  <si>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</si>
  <si>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</si>
  <si>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</si>
  <si>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</si>
  <si>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</si>
  <si>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</si>
  <si>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</si>
  <si>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</si>
  <si>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</si>
  <si>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</si>
  <si>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</si>
  <si>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</si>
  <si>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</si>
  <si>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</si>
  <si>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</si>
  <si>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</si>
  <si>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</si>
  <si>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</si>
  <si>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</si>
  <si>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</si>
  <si>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</si>
  <si>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</si>
  <si>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</si>
  <si>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</si>
  <si>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</si>
  <si>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</si>
  <si>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</si>
  <si>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</si>
  <si>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</si>
  <si>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</si>
  <si>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</si>
  <si>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</si>
  <si>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</si>
  <si>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</si>
  <si>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</si>
  <si>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</si>
  <si>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</si>
  <si>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</si>
  <si>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</si>
  <si>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</si>
  <si>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</si>
  <si>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</si>
  <si>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</si>
  <si>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</si>
  <si>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</si>
  <si>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</si>
  <si>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</si>
  <si>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</si>
  <si>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</si>
  <si>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</si>
  <si>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</si>
  <si>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</si>
  <si>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</si>
  <si>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</si>
  <si>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</si>
  <si>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</si>
  <si>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</si>
  <si>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</si>
  <si>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</si>
  <si>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</si>
  <si>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</si>
  <si>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</si>
  <si>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</si>
  <si>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</si>
  <si>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</si>
  <si>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</si>
  <si>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</si>
  <si>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</si>
  <si>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</si>
  <si>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</si>
  <si>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</si>
  <si>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</si>
  <si>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</si>
  <si>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</si>
  <si>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</si>
  <si>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</si>
  <si>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</si>
  <si>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</si>
  <si>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</si>
  <si>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</si>
  <si>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</si>
  <si>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</si>
  <si>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</si>
  <si>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</si>
  <si>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</si>
  <si>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</si>
  <si>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</si>
  <si>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</si>
  <si>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</si>
  <si>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</si>
  <si>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</si>
  <si>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</si>
  <si>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</si>
  <si>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</si>
  <si>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</si>
  <si>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</si>
  <si>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</si>
  <si>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</si>
  <si>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</si>
  <si>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</si>
  <si>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</si>
  <si>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</si>
  <si>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</si>
  <si>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</si>
  <si>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</si>
  <si>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</si>
  <si>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</si>
  <si>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</si>
  <si>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</si>
  <si>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</si>
  <si>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</si>
  <si>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</si>
  <si>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</si>
  <si>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</si>
  <si>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</si>
  <si>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</si>
  <si>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</si>
  <si>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</si>
  <si>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</si>
  <si>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</si>
  <si>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</si>
  <si>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</si>
  <si>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</si>
  <si>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</si>
  <si>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</si>
  <si>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</si>
  <si>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</si>
  <si>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</si>
  <si>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</si>
  <si>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</si>
  <si>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</si>
  <si>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</si>
  <si>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</si>
  <si>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</si>
  <si>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</si>
  <si>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</si>
  <si>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</si>
  <si>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</si>
  <si>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</si>
  <si>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</si>
  <si>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</si>
  <si>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</si>
  <si>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</si>
  <si>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</si>
  <si>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</si>
  <si>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</si>
  <si>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</si>
  <si>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</si>
  <si>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</si>
  <si>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</si>
  <si>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</si>
  <si>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</si>
  <si>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</si>
  <si>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</si>
  <si>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</si>
  <si>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</si>
  <si>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</si>
  <si>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</si>
  <si>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</si>
  <si>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</si>
  <si>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</si>
  <si>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</si>
  <si>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</si>
  <si>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</si>
  <si>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</si>
  <si>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</si>
  <si>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</si>
  <si>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</si>
  <si>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</si>
  <si>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</si>
  <si>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</si>
  <si>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</si>
  <si>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</si>
  <si>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</si>
  <si>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</si>
  <si>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</si>
  <si>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</si>
  <si>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</si>
  <si>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</si>
  <si>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</si>
  <si>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</si>
  <si>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</si>
  <si>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</si>
  <si>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</si>
  <si>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</si>
  <si>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</si>
  <si>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</si>
  <si>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</si>
  <si>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</si>
  <si>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</si>
  <si>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</si>
  <si>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</si>
  <si>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</si>
  <si>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</si>
  <si>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</si>
  <si>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</si>
  <si>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</si>
  <si>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</si>
  <si>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</si>
  <si>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</si>
  <si>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</si>
  <si>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</si>
  <si>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</si>
  <si>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</si>
  <si>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</si>
  <si>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</si>
  <si>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</si>
  <si>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</si>
  <si>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</si>
  <si>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</si>
  <si>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</si>
  <si>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</si>
  <si>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</si>
  <si>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</si>
  <si>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</si>
  <si>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</si>
  <si>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</si>
  <si>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</si>
  <si>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</si>
  <si>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</si>
  <si>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</si>
  <si>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</si>
  <si>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</si>
  <si>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</si>
  <si>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</si>
  <si>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</si>
  <si>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</si>
  <si>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</si>
  <si>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</si>
  <si>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</si>
  <si>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</si>
  <si>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</si>
  <si>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</si>
  <si>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</si>
  <si>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</si>
  <si>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</si>
  <si>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</si>
  <si>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</si>
  <si>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</si>
  <si>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</si>
  <si>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</si>
  <si>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</si>
  <si>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</si>
  <si>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</si>
  <si>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</si>
  <si>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</si>
  <si>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</si>
  <si>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</si>
  <si>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</si>
  <si>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</si>
  <si>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</si>
  <si>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</si>
  <si>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</si>
  <si>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</si>
  <si>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</si>
  <si>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</si>
  <si>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</si>
  <si>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</si>
  <si>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</si>
  <si>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</si>
  <si>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</si>
  <si>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</si>
  <si>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</si>
  <si>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</si>
  <si>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</si>
  <si>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</si>
  <si>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</si>
  <si>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</si>
  <si>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</si>
  <si>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</si>
  <si>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</si>
  <si>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</si>
  <si>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</si>
  <si>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</si>
  <si>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</si>
  <si>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</si>
  <si>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</si>
  <si>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</si>
  <si>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</si>
  <si>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</si>
  <si>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</si>
  <si>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</si>
  <si>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</si>
  <si>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</si>
  <si>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</si>
  <si>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</si>
  <si>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</si>
  <si>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</si>
  <si>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</si>
  <si>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</si>
  <si>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</si>
  <si>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</si>
  <si>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</si>
  <si>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</si>
  <si>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</si>
  <si>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</si>
  <si>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</si>
  <si>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</si>
  <si>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</si>
  <si>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</si>
  <si>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</si>
  <si>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</si>
  <si>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</si>
  <si>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</si>
  <si>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</si>
  <si>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</si>
  <si>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</si>
  <si>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</si>
  <si>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</si>
  <si>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</si>
  <si>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</si>
  <si>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</si>
  <si>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</si>
  <si>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</si>
  <si>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</si>
  <si>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</si>
  <si>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</si>
  <si>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</si>
  <si>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</si>
  <si>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</si>
  <si>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</si>
  <si>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</si>
  <si>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</si>
  <si>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</si>
  <si>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</si>
  <si>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</si>
  <si>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</si>
  <si>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</si>
  <si>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</si>
  <si>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</si>
  <si>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</si>
  <si>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</si>
  <si>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</si>
  <si>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</si>
  <si>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</si>
  <si>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</si>
  <si>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</si>
  <si>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</si>
  <si>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</si>
  <si>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</si>
  <si>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</si>
  <si>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</si>
  <si>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</si>
  <si>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</si>
  <si>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</si>
  <si>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</si>
  <si>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</si>
  <si>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</si>
  <si>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</si>
  <si>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</si>
  <si>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</si>
  <si>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</si>
  <si>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</si>
  <si>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</si>
  <si>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</si>
  <si>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</si>
  <si>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</si>
  <si>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</si>
  <si>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</si>
  <si>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</si>
  <si>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</si>
  <si>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</si>
  <si>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</si>
  <si>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</si>
  <si>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</si>
  <si>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</si>
  <si>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</si>
  <si>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</si>
  <si>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</si>
  <si>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</si>
  <si>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</si>
  <si>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</si>
  <si>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</si>
  <si>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</si>
  <si>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</si>
  <si>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</si>
  <si>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</si>
  <si>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</si>
  <si>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</si>
  <si>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</si>
  <si>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</si>
  <si>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</si>
  <si>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</si>
  <si>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</si>
  <si>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</si>
  <si>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</si>
  <si>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</si>
  <si>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</si>
  <si>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</si>
  <si>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</si>
  <si>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</si>
  <si>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</si>
  <si>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</si>
  <si>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</si>
  <si>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</si>
  <si>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</si>
  <si>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</si>
  <si>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</si>
  <si>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</si>
  <si>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</si>
  <si>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</si>
  <si>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</si>
  <si>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</si>
  <si>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</si>
  <si>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</si>
  <si>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</si>
  <si>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</si>
  <si>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</si>
  <si>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</si>
  <si>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</si>
  <si>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</si>
  <si>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</si>
  <si>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</si>
  <si>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</si>
  <si>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</si>
  <si>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</si>
  <si>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</si>
  <si>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</si>
  <si>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</si>
  <si>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</si>
  <si>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</si>
  <si>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</si>
  <si>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</si>
  <si>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</si>
  <si>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</si>
  <si>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</si>
  <si>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</si>
  <si>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</si>
  <si>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</si>
  <si>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</si>
  <si>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</si>
  <si>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</si>
  <si>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</si>
  <si>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</si>
  <si>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</si>
  <si>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</si>
  <si>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</si>
  <si>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</si>
  <si>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</si>
  <si>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</si>
  <si>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</si>
  <si>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</si>
  <si>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</si>
  <si>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</si>
  <si>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</si>
  <si>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</si>
  <si>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</si>
  <si>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</si>
  <si>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</si>
  <si>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</si>
  <si>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</si>
  <si>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</si>
  <si>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</si>
  <si>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</si>
  <si>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</si>
  <si>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</si>
  <si>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</si>
  <si>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</si>
  <si>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</si>
  <si>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</si>
  <si>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</si>
  <si>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</si>
  <si>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</si>
  <si>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</si>
  <si>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</si>
  <si>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</si>
  <si>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</si>
  <si>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</si>
  <si>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</si>
  <si>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</si>
  <si>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</si>
  <si>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</si>
  <si>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</si>
  <si>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</si>
  <si>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</si>
  <si>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</si>
  <si>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</si>
  <si>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</si>
  <si>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</si>
  <si>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</si>
  <si>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</si>
  <si>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</si>
  <si>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</si>
  <si>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</si>
  <si>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</si>
  <si>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</si>
  <si>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</si>
  <si>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</si>
  <si>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</si>
  <si>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</si>
  <si>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</si>
  <si>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</si>
  <si>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</si>
  <si>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</si>
  <si>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</si>
  <si>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</si>
  <si>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</si>
  <si>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</si>
  <si>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</si>
  <si>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</si>
  <si>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</si>
  <si>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</si>
  <si>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</si>
  <si>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</si>
  <si>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</si>
  <si>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</si>
  <si>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</si>
  <si>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</si>
  <si>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</si>
  <si>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</si>
  <si>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</si>
  <si>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</si>
  <si>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</si>
  <si>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</si>
  <si>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</si>
  <si>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</si>
  <si>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</si>
  <si>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</si>
  <si>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</si>
  <si>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</si>
  <si>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</si>
  <si>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</si>
  <si>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</si>
  <si>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</si>
  <si>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</si>
  <si>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</si>
  <si>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</si>
  <si>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</si>
  <si>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</si>
  <si>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</si>
  <si>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</si>
  <si>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</si>
  <si>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</si>
  <si>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</si>
  <si>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</si>
  <si>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</si>
  <si>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</si>
  <si>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</si>
  <si>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</si>
  <si>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</si>
  <si>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</si>
  <si>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</si>
  <si>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</si>
  <si>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</si>
  <si>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</si>
  <si>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</si>
  <si>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</si>
  <si>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</si>
  <si>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</si>
  <si>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</si>
  <si>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</si>
  <si>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</si>
  <si>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</si>
  <si>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</si>
  <si>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</si>
  <si>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</si>
  <si>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</si>
  <si>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</si>
  <si>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</si>
  <si>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</si>
  <si>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</si>
  <si>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</si>
  <si>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</si>
  <si>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</si>
  <si>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</si>
  <si>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</si>
  <si>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</si>
  <si>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</si>
  <si>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</si>
  <si>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</si>
  <si>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</si>
  <si>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</si>
  <si>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</si>
  <si>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</si>
  <si>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</si>
  <si>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</si>
  <si>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</si>
  <si>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</si>
  <si>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</si>
  <si>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</si>
  <si>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</si>
  <si>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</si>
  <si>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</si>
  <si>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</si>
  <si>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</si>
  <si>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</si>
  <si>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</si>
  <si>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</si>
  <si>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</si>
  <si>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</si>
  <si>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</si>
  <si>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</si>
  <si>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</si>
  <si>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</si>
  <si>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</si>
  <si>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</si>
  <si>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</si>
  <si>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</si>
  <si>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</si>
  <si>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</si>
  <si>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</si>
  <si>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</si>
  <si>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</si>
  <si>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</si>
  <si>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</si>
  <si>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</si>
  <si>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</si>
  <si>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</si>
  <si>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</si>
  <si>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</si>
  <si>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</si>
  <si>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</si>
  <si>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</si>
  <si>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</si>
  <si>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</si>
  <si>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</si>
  <si>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</si>
  <si>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</si>
  <si>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</si>
  <si>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</si>
  <si>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</si>
  <si>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</si>
  <si>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</si>
  <si>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</si>
  <si>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</si>
  <si>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</si>
  <si>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</si>
  <si>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</si>
  <si>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</si>
  <si>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</si>
  <si>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</si>
  <si>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</si>
  <si>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</si>
  <si>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</si>
  <si>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</si>
  <si>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</si>
  <si>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</si>
  <si>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</si>
  <si>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</si>
  <si>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</si>
  <si>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</si>
  <si>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</si>
  <si>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</si>
  <si>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</si>
  <si>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</si>
  <si>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</si>
  <si>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</si>
  <si>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</si>
  <si>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</si>
  <si>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</si>
  <si>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</si>
  <si>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</si>
  <si>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</si>
  <si>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</si>
  <si>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</si>
  <si>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</si>
  <si>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</si>
  <si>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</si>
  <si>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</si>
  <si>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</si>
  <si>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</si>
  <si>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</si>
  <si>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</si>
  <si>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</si>
  <si>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</si>
  <si>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</si>
  <si>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</si>
  <si>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</si>
  <si>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</si>
  <si>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</si>
  <si>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</si>
  <si>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</si>
  <si>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</si>
  <si>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</si>
  <si>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</si>
  <si>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</si>
  <si>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</si>
  <si>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</si>
  <si>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</si>
  <si>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</si>
  <si>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</si>
  <si>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</si>
  <si>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</si>
  <si>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</si>
  <si>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</si>
  <si>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</si>
  <si>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</si>
  <si>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</si>
  <si>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</si>
  <si>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</si>
  <si>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</si>
  <si>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</si>
  <si>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</si>
  <si>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</si>
  <si>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</si>
  <si>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</si>
  <si>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</si>
  <si>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</si>
  <si>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</si>
  <si>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</si>
  <si>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</si>
  <si>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</si>
  <si>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</si>
  <si>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</si>
  <si>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</si>
  <si>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</si>
  <si>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</si>
  <si>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</si>
  <si>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</si>
  <si>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</si>
  <si>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</si>
  <si>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</si>
  <si>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</si>
  <si>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</si>
  <si>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</si>
  <si>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</si>
  <si>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</si>
  <si>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</si>
  <si>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</si>
  <si>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</si>
  <si>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</si>
  <si>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</si>
  <si>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</si>
  <si>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</si>
  <si>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</si>
  <si>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</si>
  <si>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</si>
  <si>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</si>
  <si>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</si>
  <si>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</si>
  <si>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</si>
  <si>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</si>
  <si>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</si>
  <si>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</si>
  <si>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</si>
  <si>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</si>
  <si>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</si>
  <si>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</si>
  <si>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</si>
  <si>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</si>
  <si>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</si>
  <si>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</si>
  <si>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</si>
  <si>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</si>
  <si>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</si>
  <si>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</si>
  <si>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</si>
  <si>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</si>
  <si>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</si>
  <si>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</si>
  <si>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</si>
  <si>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</si>
  <si>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</si>
  <si>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</si>
  <si>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</si>
  <si>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</si>
  <si>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</si>
  <si>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</si>
  <si>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</si>
  <si>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</si>
  <si>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</si>
  <si>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</si>
  <si>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</si>
  <si>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</si>
  <si>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</si>
  <si>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</si>
  <si>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</si>
  <si>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</si>
  <si>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</si>
  <si>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</si>
  <si>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</si>
  <si>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</si>
  <si>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</si>
  <si>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</si>
  <si>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</si>
  <si>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</si>
  <si>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</si>
  <si>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</si>
  <si>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</si>
  <si>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</si>
  <si>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</si>
  <si>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</si>
  <si>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</si>
  <si>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</si>
  <si>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</si>
  <si>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</si>
  <si>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</si>
  <si>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</si>
  <si>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</si>
  <si>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</si>
  <si>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</si>
  <si>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</si>
  <si>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</si>
  <si>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</si>
  <si>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</si>
  <si>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</si>
  <si>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</si>
  <si>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</si>
  <si>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</si>
  <si>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</si>
  <si>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</si>
  <si>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</si>
  <si>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</si>
  <si>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</si>
  <si>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</si>
  <si>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</si>
  <si>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</si>
  <si>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</si>
  <si>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</si>
  <si>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</si>
  <si>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</si>
  <si>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</si>
  <si>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</si>
  <si>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</si>
  <si>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</si>
  <si>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</si>
  <si>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</si>
  <si>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</si>
  <si>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</si>
  <si>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</si>
  <si>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</si>
  <si>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</si>
  <si>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</si>
  <si>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</si>
  <si>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</si>
  <si>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</si>
  <si>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</si>
  <si>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</si>
  <si>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</si>
  <si>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</si>
  <si>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</si>
  <si>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</si>
  <si>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</si>
  <si>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</si>
  <si>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</si>
  <si>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</si>
  <si>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</si>
  <si>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</si>
  <si>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</si>
  <si>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</si>
  <si>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</si>
  <si>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</si>
  <si>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</si>
  <si>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</si>
  <si>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</si>
  <si>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</si>
  <si>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</si>
  <si>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</si>
  <si>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</si>
  <si>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</si>
  <si>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</si>
  <si>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</si>
  <si>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</si>
  <si>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</si>
  <si>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</si>
  <si>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</si>
  <si>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</si>
  <si>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</si>
  <si>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</si>
  <si>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</si>
  <si>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</si>
  <si>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</si>
  <si>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</si>
  <si>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</si>
  <si>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</si>
  <si>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</si>
  <si>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</si>
  <si>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</si>
  <si>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</si>
  <si>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</si>
  <si>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</si>
  <si>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</si>
  <si>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</si>
  <si>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</si>
  <si>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</si>
  <si>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</si>
  <si>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</si>
  <si>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</si>
  <si>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</si>
  <si>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</si>
  <si>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</si>
  <si>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</si>
  <si>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</si>
  <si>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</si>
  <si>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</si>
  <si>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</si>
  <si>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</si>
  <si>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</si>
  <si>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</si>
  <si>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</si>
  <si>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</si>
  <si>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</si>
  <si>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</si>
  <si>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</si>
  <si>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</si>
  <si>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</si>
  <si>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</si>
  <si>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</si>
  <si>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</si>
  <si>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</si>
  <si>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</si>
  <si>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</si>
  <si>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</si>
  <si>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</si>
  <si>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</si>
  <si>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</si>
  <si>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</si>
  <si>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</si>
  <si>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</si>
  <si>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</si>
  <si>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</si>
  <si>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</si>
  <si>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</si>
  <si>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</si>
  <si>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</si>
  <si>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</si>
  <si>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</si>
  <si>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</si>
  <si>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</si>
  <si>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</si>
  <si>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</si>
  <si>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</si>
  <si>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</si>
  <si>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</si>
  <si>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</si>
  <si>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</si>
  <si>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</si>
  <si>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</si>
  <si>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</si>
  <si>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</si>
  <si>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</si>
  <si>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</si>
  <si>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</si>
  <si>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</si>
  <si>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</si>
  <si>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</si>
  <si>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</si>
  <si>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</si>
  <si>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</si>
  <si>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</si>
  <si>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</si>
  <si>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</si>
  <si>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</si>
  <si>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</si>
  <si>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</si>
  <si>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</si>
  <si>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</si>
  <si>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</si>
  <si>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</si>
  <si>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</si>
  <si>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</si>
  <si>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</si>
  <si>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</si>
  <si>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</si>
  <si>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</si>
  <si>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</si>
  <si>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</si>
  <si>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</si>
  <si>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</si>
  <si>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</si>
  <si>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</si>
  <si>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</si>
  <si>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</si>
  <si>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</si>
  <si>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</si>
  <si>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</si>
  <si>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</si>
  <si>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</si>
  <si>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</si>
  <si>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</si>
  <si>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</si>
  <si>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</si>
  <si>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</si>
  <si>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</si>
  <si>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</si>
  <si>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</si>
  <si>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</si>
  <si>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</si>
  <si>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</si>
  <si>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</si>
  <si>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</si>
  <si>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</si>
  <si>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</si>
  <si>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</si>
  <si>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</si>
  <si>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</si>
  <si>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</si>
  <si>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</si>
  <si>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</si>
  <si>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</si>
  <si>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</si>
  <si>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</si>
  <si>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</si>
  <si>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</si>
  <si>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</si>
  <si>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</si>
  <si>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</si>
  <si>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</si>
  <si>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</si>
  <si>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</si>
  <si>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</si>
  <si>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</si>
  <si>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</si>
  <si>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</si>
  <si>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</si>
  <si>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</si>
  <si>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</si>
  <si>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</si>
  <si>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</si>
  <si>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</si>
  <si>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</si>
  <si>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</si>
  <si>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</si>
  <si>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</si>
  <si>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</si>
  <si>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</si>
  <si>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</si>
  <si>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</si>
  <si>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</si>
  <si>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</si>
  <si>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</si>
  <si>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</si>
  <si>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</si>
  <si>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</si>
  <si>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</si>
  <si>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</si>
  <si>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</si>
  <si>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</si>
  <si>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</si>
  <si>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</si>
  <si>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</si>
  <si>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</si>
  <si>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</si>
  <si>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</si>
  <si>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</si>
  <si>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</si>
  <si>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</si>
  <si>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</si>
  <si>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</si>
  <si>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</si>
  <si>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</si>
  <si>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</si>
  <si>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</si>
  <si>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</si>
  <si>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</si>
  <si>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</si>
  <si>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</si>
  <si>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</si>
  <si>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</si>
  <si>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</si>
  <si>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</si>
  <si>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</si>
  <si>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</si>
  <si>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</si>
  <si>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</si>
  <si>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</si>
  <si>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</si>
  <si>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</si>
  <si>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</si>
  <si>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</si>
  <si>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</si>
  <si>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</si>
  <si>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</si>
  <si>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</si>
  <si>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</si>
  <si>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</si>
  <si>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</si>
  <si>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</si>
  <si>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</si>
  <si>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</si>
  <si>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</si>
  <si>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</si>
  <si>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</si>
  <si>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</si>
  <si>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</si>
  <si>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</si>
  <si>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</si>
  <si>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</si>
  <si>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</si>
  <si>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</si>
  <si>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</si>
  <si>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</si>
  <si>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</si>
  <si>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</si>
  <si>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</si>
  <si>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</si>
  <si>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</si>
  <si>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</si>
  <si>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</si>
  <si>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</si>
  <si>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</si>
  <si>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</si>
  <si>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</si>
  <si>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</si>
  <si>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</si>
  <si>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</si>
  <si>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</si>
  <si>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</si>
  <si>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</si>
  <si>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</si>
  <si>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</si>
  <si>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</si>
  <si>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</si>
  <si>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</si>
  <si>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</si>
  <si>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</si>
  <si>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</si>
  <si>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</si>
  <si>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</si>
  <si>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</si>
  <si>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</si>
  <si>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</si>
  <si>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</si>
  <si>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</si>
  <si>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</si>
  <si>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</si>
  <si>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</si>
  <si>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</si>
  <si>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</si>
  <si>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</si>
  <si>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</si>
  <si>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</si>
  <si>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</si>
  <si>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</si>
  <si>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</si>
  <si>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</si>
  <si>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</si>
  <si>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</si>
  <si>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</si>
  <si>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</si>
  <si>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</si>
  <si>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</si>
  <si>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</si>
  <si>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</si>
  <si>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</si>
  <si>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</si>
  <si>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</si>
  <si>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</si>
  <si>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</si>
  <si>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</si>
  <si>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</si>
  <si>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</si>
  <si>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</si>
  <si>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</si>
  <si>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</si>
  <si>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</si>
  <si>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</si>
  <si>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</si>
  <si>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</si>
  <si>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</si>
  <si>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</si>
  <si>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</si>
  <si>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</si>
  <si>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</si>
  <si>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</si>
  <si>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</si>
  <si>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</si>
  <si>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</si>
  <si>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</si>
  <si>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</si>
  <si>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</si>
  <si>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</si>
  <si>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</si>
  <si>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</si>
  <si>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</si>
  <si>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</si>
  <si>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</si>
  <si>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</si>
  <si>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</si>
  <si>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</si>
  <si>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</si>
  <si>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</si>
  <si>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</si>
  <si>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</si>
  <si>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</si>
  <si>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</si>
  <si>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</si>
  <si>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</si>
  <si>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</si>
  <si>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</si>
  <si>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</si>
  <si>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</si>
  <si>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</si>
  <si>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</si>
  <si>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</si>
  <si>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</si>
  <si>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</si>
  <si>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</si>
  <si>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</si>
  <si>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</si>
  <si>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</si>
  <si>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</si>
  <si>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</si>
  <si>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</si>
  <si>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</si>
  <si>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</si>
  <si>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</si>
  <si>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</si>
  <si>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</si>
  <si>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</si>
  <si>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</si>
  <si>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</si>
  <si>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</si>
  <si>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</si>
  <si>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</si>
  <si>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</si>
  <si>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</si>
  <si>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</si>
  <si>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</si>
  <si>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</si>
  <si>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</si>
  <si>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</si>
  <si>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</si>
  <si>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</si>
  <si>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</si>
  <si>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</si>
  <si>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</si>
  <si>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</si>
  <si>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</si>
  <si>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</si>
  <si>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</si>
  <si>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</si>
  <si>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</si>
  <si>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</si>
  <si>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</si>
  <si>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</si>
  <si>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</si>
  <si>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</si>
  <si>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</si>
  <si>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</si>
  <si>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</si>
  <si>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</si>
  <si>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</si>
  <si>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</si>
  <si>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</si>
  <si>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</si>
  <si>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</si>
  <si>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</si>
  <si>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</si>
  <si>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</si>
  <si>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</si>
  <si>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</si>
  <si>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</si>
  <si>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</si>
  <si>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</si>
  <si>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</si>
  <si>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</si>
  <si>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</si>
  <si>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</si>
  <si>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</si>
  <si>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</si>
  <si>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</si>
  <si>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</si>
  <si>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</si>
  <si>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</si>
  <si>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</si>
  <si>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</si>
  <si>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</si>
  <si>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</si>
  <si>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</si>
  <si>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</si>
  <si>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</si>
  <si>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</si>
  <si>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</si>
  <si>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</si>
  <si>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</si>
  <si>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</si>
  <si>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</si>
  <si>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</si>
  <si>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</si>
  <si>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</si>
  <si>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</si>
  <si>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</si>
  <si>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</si>
  <si>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</si>
  <si>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</si>
  <si>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</si>
  <si>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</si>
  <si>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</si>
  <si>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</si>
  <si>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</si>
  <si>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</si>
  <si>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</si>
  <si>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</si>
  <si>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</si>
  <si>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</si>
  <si>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</si>
  <si>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</si>
  <si>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</si>
  <si>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</si>
  <si>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</si>
  <si>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</si>
  <si>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</si>
  <si>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</si>
  <si>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</si>
  <si>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</si>
  <si>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</si>
  <si>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</si>
  <si>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</si>
  <si>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</si>
  <si>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</si>
  <si>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</si>
  <si>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</si>
  <si>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</si>
  <si>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</si>
  <si>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</si>
  <si>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</si>
  <si>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</si>
  <si>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</si>
  <si>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</si>
  <si>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</si>
  <si>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</si>
  <si>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</si>
  <si>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</si>
  <si>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</si>
  <si>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</si>
  <si>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</si>
  <si>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</si>
  <si>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</si>
  <si>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</si>
  <si>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</si>
  <si>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</si>
  <si>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</si>
  <si>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</si>
  <si>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</si>
  <si>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</si>
  <si>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</si>
  <si>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</si>
  <si>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</si>
  <si>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</si>
  <si>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</si>
  <si>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</si>
  <si>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</si>
  <si>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</si>
  <si>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</si>
  <si>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</si>
  <si>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</si>
  <si>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</si>
  <si>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</si>
  <si>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</si>
  <si>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</si>
  <si>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</si>
  <si>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</si>
  <si>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</si>
  <si>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</si>
  <si>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</si>
  <si>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</si>
  <si>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</si>
  <si>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</si>
  <si>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</si>
  <si>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</si>
  <si>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</si>
  <si>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</si>
  <si>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</si>
  <si>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</si>
  <si>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</si>
  <si>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</si>
  <si>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</si>
  <si>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</si>
  <si>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</si>
  <si>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</si>
  <si>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</si>
  <si>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</si>
  <si>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</si>
  <si>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</si>
  <si>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</si>
  <si>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</si>
  <si>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</si>
  <si>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</si>
  <si>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</si>
  <si>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</si>
  <si>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</si>
  <si>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</si>
  <si>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</si>
  <si>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</si>
  <si>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</si>
  <si>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</si>
  <si>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</si>
  <si>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</si>
  <si>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</si>
  <si>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</si>
  <si>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</si>
  <si>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</si>
  <si>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</si>
  <si>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</si>
  <si>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</si>
  <si>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</si>
  <si>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</si>
  <si>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</si>
  <si>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</si>
  <si>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</si>
  <si>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</si>
  <si>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</si>
  <si>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</si>
  <si>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</si>
  <si>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</si>
  <si>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</si>
  <si>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</si>
  <si>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</si>
  <si>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</si>
  <si>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</si>
  <si>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</si>
  <si>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</si>
  <si>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</si>
  <si>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</si>
  <si>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</si>
  <si>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</si>
  <si>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</si>
  <si>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</si>
  <si>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</si>
  <si>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</si>
  <si>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</si>
  <si>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</si>
  <si>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</si>
  <si>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</si>
  <si>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</si>
  <si>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</si>
  <si>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</si>
  <si>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</si>
  <si>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</si>
  <si>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</si>
  <si>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</si>
  <si>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</si>
  <si>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</si>
  <si>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</si>
  <si>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</si>
  <si>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</si>
  <si>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</si>
  <si>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</si>
  <si>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</si>
  <si>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</si>
  <si>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</si>
  <si>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</si>
  <si>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</si>
  <si>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</si>
  <si>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</si>
  <si>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</si>
  <si>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</si>
  <si>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</si>
  <si>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</si>
  <si>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</si>
  <si>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</si>
  <si>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</si>
  <si>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</si>
  <si>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</si>
  <si>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</si>
  <si>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</si>
  <si>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</si>
  <si>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</si>
  <si>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</si>
  <si>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</si>
  <si>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</si>
  <si>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</si>
  <si>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</si>
  <si>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</si>
  <si>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</si>
  <si>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</si>
  <si>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</si>
  <si>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</si>
  <si>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</si>
  <si>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</si>
  <si>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</si>
  <si>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</si>
  <si>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</si>
  <si>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</si>
  <si>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</si>
  <si>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</si>
  <si>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</si>
  <si>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</si>
  <si>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</si>
  <si>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</si>
  <si>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</si>
  <si>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</si>
  <si>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</si>
  <si>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</si>
  <si>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</si>
  <si>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</si>
  <si>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</si>
  <si>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</si>
  <si>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</si>
  <si>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</si>
  <si>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</si>
  <si>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</si>
  <si>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</si>
  <si>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</si>
  <si>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</si>
  <si>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</si>
  <si>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</si>
  <si>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</si>
  <si>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</si>
  <si>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</si>
  <si>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</si>
  <si>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</si>
  <si>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</si>
  <si>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</si>
  <si>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</si>
  <si>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</si>
  <si>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</si>
  <si>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</si>
  <si>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</si>
  <si>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</si>
  <si>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</si>
  <si>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</si>
  <si>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</si>
  <si>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</si>
  <si>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</si>
  <si>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</si>
  <si>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</si>
  <si>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</si>
  <si>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</si>
  <si>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</si>
  <si>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</si>
  <si>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</si>
  <si>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</si>
  <si>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</si>
  <si>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</si>
  <si>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</si>
  <si>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</si>
  <si>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</si>
  <si>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</si>
  <si>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</si>
  <si>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</si>
  <si>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</si>
  <si>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</si>
  <si>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</si>
  <si>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</si>
  <si>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</si>
  <si>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</si>
  <si>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</si>
  <si>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</si>
  <si>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</si>
  <si>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</si>
  <si>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</si>
  <si>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</si>
  <si>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</si>
  <si>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</si>
  <si>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</si>
  <si>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</si>
  <si>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</si>
  <si>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</si>
  <si>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</si>
  <si>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</si>
  <si>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</si>
  <si>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</si>
  <si>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</si>
  <si>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</si>
  <si>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</si>
  <si>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</si>
  <si>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</si>
  <si>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</si>
  <si>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</si>
  <si>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</si>
  <si>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</si>
  <si>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</si>
  <si>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</si>
  <si>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</si>
  <si>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</si>
  <si>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</si>
  <si>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</si>
  <si>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</si>
  <si>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</si>
  <si>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</si>
  <si>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</si>
  <si>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</si>
  <si>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</si>
  <si>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</si>
  <si>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</si>
  <si>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</si>
  <si>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</si>
  <si>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</si>
  <si>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</si>
  <si>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</si>
  <si>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</si>
  <si>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</si>
  <si>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</si>
  <si>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</si>
  <si>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</si>
  <si>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</si>
  <si>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</si>
  <si>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</si>
  <si>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</si>
  <si>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</si>
  <si>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</si>
  <si>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</si>
  <si>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</si>
  <si>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</si>
  <si>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</si>
  <si>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</si>
  <si>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</si>
  <si>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</si>
  <si>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</si>
  <si>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</si>
  <si>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</si>
  <si>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</si>
  <si>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</si>
  <si>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</si>
  <si>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</si>
  <si>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</si>
  <si>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</si>
  <si>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</si>
  <si>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</si>
  <si>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</si>
  <si>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</si>
  <si>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</si>
  <si>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</si>
  <si>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</si>
  <si>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</si>
  <si>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</si>
  <si>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</si>
  <si>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</si>
  <si>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</si>
  <si>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</si>
  <si>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</si>
  <si>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</si>
  <si>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</si>
  <si>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</si>
  <si>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</si>
  <si>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</si>
  <si>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</si>
  <si>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</si>
  <si>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</si>
  <si>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</si>
  <si>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</si>
  <si>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</si>
  <si>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</si>
  <si>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</si>
  <si>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</si>
  <si>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</si>
  <si>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</si>
  <si>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</si>
  <si>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</si>
  <si>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</si>
  <si>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</si>
  <si>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</si>
  <si>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</si>
  <si>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</si>
  <si>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</si>
  <si>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</si>
  <si>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</si>
  <si>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</si>
  <si>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</si>
  <si>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</si>
  <si>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</si>
  <si>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</si>
  <si>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</si>
  <si>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</si>
  <si>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</si>
  <si>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</si>
  <si>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</si>
  <si>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</si>
  <si>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</si>
  <si>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</si>
  <si>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</si>
  <si>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</si>
  <si>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</si>
  <si>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</si>
  <si>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</si>
  <si>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</si>
  <si>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</si>
  <si>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</si>
  <si>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</si>
  <si>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</si>
  <si>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</si>
  <si>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</si>
  <si>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</si>
  <si>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</si>
  <si>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</si>
  <si>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</si>
  <si>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</si>
  <si>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</si>
  <si>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</si>
  <si>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</si>
  <si>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</si>
  <si>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</si>
  <si>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</si>
  <si>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</si>
  <si>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</si>
  <si>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</si>
  <si>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</si>
  <si>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</si>
  <si>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</si>
  <si>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</si>
  <si>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</si>
  <si>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</si>
  <si>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</si>
  <si>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</si>
  <si>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</si>
  <si>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</si>
  <si>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</si>
  <si>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</si>
  <si>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</si>
  <si>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</si>
  <si>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</si>
  <si>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</si>
  <si>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</si>
  <si>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</si>
  <si>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</si>
  <si>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</si>
  <si>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</si>
  <si>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</si>
  <si>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</si>
  <si>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</si>
  <si>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</si>
  <si>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</si>
  <si>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</si>
  <si>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</si>
  <si>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</si>
  <si>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</si>
  <si>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</si>
  <si>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</si>
  <si>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</si>
  <si>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</si>
  <si>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</si>
  <si>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</si>
  <si>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</si>
  <si>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</si>
  <si>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</si>
  <si>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</si>
  <si>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</si>
  <si>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</si>
  <si>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</si>
  <si>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</si>
  <si>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</si>
  <si>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</si>
  <si>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</si>
  <si>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</si>
  <si>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</si>
  <si>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</si>
  <si>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</si>
  <si>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</si>
  <si>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</si>
  <si>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</si>
  <si>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</si>
  <si>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</si>
  <si>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</si>
  <si>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</si>
  <si>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</si>
  <si>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</si>
  <si>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</si>
  <si>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</si>
  <si>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</si>
  <si>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</si>
  <si>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</si>
  <si>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</si>
  <si>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</si>
  <si>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</si>
  <si>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</si>
  <si>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</si>
  <si>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</si>
  <si>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</si>
  <si>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</si>
  <si>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</si>
  <si>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</si>
  <si>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</si>
  <si>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</si>
  <si>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</si>
  <si>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</si>
  <si>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</si>
  <si>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</si>
  <si>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</si>
  <si>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</si>
  <si>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</si>
  <si>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</si>
  <si>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</si>
  <si>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</si>
  <si>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</si>
  <si>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</si>
  <si>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</si>
  <si>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</si>
  <si>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</si>
  <si>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</si>
  <si>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</si>
  <si>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</si>
  <si>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</si>
  <si>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</si>
  <si>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</si>
  <si>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</si>
  <si>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</si>
  <si>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</si>
  <si>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</si>
  <si>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</si>
  <si>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</si>
  <si>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</si>
  <si>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</si>
  <si>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</si>
  <si>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</si>
  <si>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</si>
  <si>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</si>
  <si>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</si>
  <si>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</si>
  <si>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</si>
  <si>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</si>
  <si>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</si>
  <si>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</si>
  <si>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</si>
  <si>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</si>
  <si>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</si>
  <si>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</si>
  <si>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</si>
  <si>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</si>
  <si>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</si>
  <si>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</si>
  <si>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</si>
  <si>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</si>
  <si>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</si>
  <si>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</si>
  <si>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</si>
  <si>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</si>
  <si>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</si>
  <si>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</si>
  <si>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</si>
  <si>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</si>
  <si>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</si>
  <si>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</si>
  <si>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</si>
  <si>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</si>
  <si>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</si>
  <si>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</si>
  <si>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</si>
  <si>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</si>
  <si>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</si>
  <si>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</si>
  <si>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</si>
  <si>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</si>
  <si>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</si>
  <si>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</si>
  <si>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</si>
  <si>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</si>
  <si>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</si>
  <si>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</si>
  <si>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</si>
  <si>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</si>
  <si>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</si>
  <si>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</si>
  <si>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</si>
  <si>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</si>
  <si>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</si>
  <si>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</si>
  <si>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</si>
  <si>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</si>
  <si>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</si>
  <si>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</si>
  <si>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</si>
  <si>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</si>
  <si>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</si>
  <si>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</si>
  <si>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</si>
  <si>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</si>
  <si>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</si>
  <si>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</si>
  <si>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</si>
  <si>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</si>
  <si>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</si>
  <si>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</si>
  <si>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</si>
  <si>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</si>
  <si>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</si>
  <si>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</si>
  <si>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</si>
  <si>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</si>
  <si>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</si>
  <si>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</si>
  <si>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</si>
  <si>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</si>
  <si>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</si>
  <si>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</si>
  <si>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</si>
  <si>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</si>
  <si>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</si>
  <si>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</si>
  <si>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</si>
  <si>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</si>
  <si>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</si>
  <si>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</si>
  <si>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</si>
  <si>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</si>
  <si>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</si>
  <si>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</si>
  <si>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</si>
  <si>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</si>
  <si>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</si>
  <si>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</si>
  <si>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</si>
  <si>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</si>
  <si>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</si>
  <si>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</si>
  <si>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</si>
  <si>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</si>
  <si>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</si>
  <si>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</si>
  <si>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</si>
  <si>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</si>
  <si>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</si>
  <si>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</si>
  <si>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</si>
  <si>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</si>
  <si>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</si>
  <si>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</si>
  <si>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</si>
  <si>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</si>
  <si>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</si>
  <si>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</si>
  <si>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</si>
  <si>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</si>
  <si>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</si>
  <si>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</si>
  <si>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</si>
  <si>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</si>
  <si>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</si>
  <si>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</si>
  <si>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</si>
  <si>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</si>
  <si>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</si>
  <si>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</si>
  <si>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</si>
  <si>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</si>
  <si>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</si>
  <si>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</si>
  <si>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</si>
  <si>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</si>
  <si>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</si>
  <si>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</si>
  <si>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</si>
  <si>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</si>
  <si>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</si>
  <si>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</si>
  <si>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</si>
  <si>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</si>
  <si>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</si>
  <si>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</si>
  <si>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</si>
  <si>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</si>
  <si>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</si>
  <si>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</si>
  <si>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</si>
  <si>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</si>
  <si>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</si>
  <si>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</si>
  <si>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</si>
  <si>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</si>
  <si>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</si>
  <si>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</si>
  <si>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</si>
  <si>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</si>
  <si>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</si>
  <si>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</si>
  <si>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</si>
  <si>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</si>
  <si>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</si>
  <si>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</si>
  <si>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</si>
  <si>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</si>
  <si>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</si>
  <si>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</si>
  <si>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</si>
  <si>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</si>
  <si>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</si>
  <si>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</si>
  <si>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</si>
  <si>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</si>
  <si>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</si>
  <si>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</si>
  <si>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</si>
  <si>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</si>
  <si>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</si>
  <si>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</si>
  <si>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</si>
  <si>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</si>
  <si>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</si>
  <si>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</si>
  <si>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</si>
  <si>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</si>
  <si>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</si>
  <si>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</si>
  <si>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</si>
  <si>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</si>
  <si>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</si>
  <si>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</si>
  <si>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</si>
  <si>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</si>
  <si>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</si>
  <si>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</si>
  <si>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</si>
  <si>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</si>
  <si>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</si>
  <si>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</si>
  <si>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</si>
  <si>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</si>
  <si>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</si>
  <si>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</si>
  <si>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</si>
  <si>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</si>
  <si>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</si>
  <si>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</si>
  <si>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</si>
  <si>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</si>
  <si>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</si>
  <si>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</si>
  <si>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</si>
  <si>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</si>
  <si>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</si>
  <si>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</si>
  <si>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</si>
  <si>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</si>
  <si>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</si>
  <si>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</si>
  <si>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</si>
  <si>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</si>
  <si>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</si>
  <si>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</si>
  <si>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</si>
  <si>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</si>
  <si>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</si>
  <si>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</si>
  <si>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</si>
  <si>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</si>
  <si>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</si>
  <si>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</si>
  <si>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</si>
  <si>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</si>
  <si>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</si>
  <si>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</si>
  <si>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</si>
  <si>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</si>
  <si>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</si>
  <si>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</si>
  <si>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</si>
  <si>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</si>
  <si>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</si>
  <si>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</si>
  <si>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</si>
  <si>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</si>
  <si>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</si>
  <si>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</si>
  <si>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</si>
  <si>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</si>
  <si>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</si>
  <si>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</si>
  <si>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</si>
  <si>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</si>
  <si>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</si>
  <si>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</si>
  <si>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</si>
  <si>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</si>
  <si>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</si>
  <si>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</si>
  <si>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</si>
  <si>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</si>
  <si>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</si>
  <si>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</si>
  <si>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</si>
  <si>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</si>
  <si>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</si>
  <si>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</si>
  <si>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</si>
  <si>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</si>
  <si>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</si>
  <si>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</si>
  <si>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</si>
  <si>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</si>
  <si>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</si>
  <si>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</si>
  <si>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</si>
  <si>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</si>
  <si>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</si>
  <si>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</si>
  <si>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</si>
  <si>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</si>
  <si>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</si>
  <si>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</si>
  <si>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</si>
  <si>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</si>
  <si>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</si>
  <si>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</si>
  <si>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</si>
  <si>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</si>
  <si>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</si>
  <si>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</si>
  <si>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</si>
  <si>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</si>
  <si>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</si>
  <si>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</si>
  <si>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</si>
  <si>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</si>
  <si>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</si>
  <si>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</si>
  <si>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</si>
  <si>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</si>
  <si>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</si>
  <si>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</si>
  <si>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</si>
  <si>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</si>
  <si>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</si>
  <si>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</si>
  <si>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</si>
  <si>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</si>
  <si>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</si>
  <si>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</si>
  <si>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</si>
  <si>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</si>
  <si>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</si>
  <si>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</si>
  <si>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</si>
  <si>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</si>
  <si>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</si>
  <si>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</si>
  <si>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</si>
  <si>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</si>
  <si>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</si>
  <si>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</si>
  <si>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</si>
  <si>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</si>
  <si>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</si>
  <si>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</si>
  <si>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</si>
  <si>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</si>
  <si>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</si>
  <si>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</si>
  <si>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</si>
  <si>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</si>
  <si>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</si>
  <si>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</si>
  <si>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</si>
  <si>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</si>
  <si>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</si>
  <si>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</si>
  <si>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</si>
  <si>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</si>
  <si>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</si>
  <si>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</si>
  <si>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</si>
  <si>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</si>
  <si>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</si>
  <si>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</si>
  <si>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</si>
  <si>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</si>
  <si>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</si>
  <si>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</si>
  <si>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</si>
  <si>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</si>
  <si>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</si>
  <si>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</si>
  <si>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</si>
  <si>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</si>
  <si>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</si>
  <si>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</si>
  <si>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</si>
  <si>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</si>
  <si>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</si>
  <si>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</si>
  <si>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</si>
  <si>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</si>
  <si>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</si>
  <si>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</si>
  <si>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</si>
  <si>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</si>
  <si>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</si>
  <si>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</si>
  <si>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</si>
  <si>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</si>
  <si>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</si>
  <si>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</si>
  <si>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</si>
  <si>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</si>
  <si>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</si>
  <si>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</si>
  <si>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</si>
  <si>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</si>
  <si>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</si>
  <si>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</si>
  <si>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</si>
  <si>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</si>
  <si>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</si>
  <si>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</si>
  <si>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</si>
  <si>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</si>
  <si>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</si>
  <si>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</si>
  <si>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</si>
  <si>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</si>
  <si>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</si>
  <si>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</si>
  <si>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</si>
  <si>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</si>
  <si>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</si>
  <si>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</si>
  <si>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</si>
  <si>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</si>
  <si>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</si>
  <si>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</si>
  <si>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</si>
  <si>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</si>
  <si>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</si>
  <si>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</si>
  <si>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</si>
  <si>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</si>
  <si>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</si>
  <si>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</si>
  <si>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</si>
  <si>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</si>
  <si>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</si>
  <si>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</si>
  <si>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</si>
  <si>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</si>
  <si>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</si>
  <si>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</si>
  <si>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</si>
  <si>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</si>
  <si>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</si>
  <si>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</si>
  <si>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</si>
  <si>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</si>
  <si>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</si>
  <si>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</si>
  <si>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</si>
  <si>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</si>
  <si>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</si>
  <si>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</si>
  <si>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</si>
  <si>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</si>
  <si>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</si>
  <si>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</si>
  <si>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</si>
  <si>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</si>
  <si>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</si>
  <si>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</si>
  <si>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</si>
  <si>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</si>
  <si>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</si>
  <si>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</si>
  <si>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</si>
  <si>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</si>
  <si>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</si>
  <si>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</si>
  <si>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</si>
  <si>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</si>
  <si>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</si>
  <si>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</si>
  <si>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</si>
  <si>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</si>
  <si>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</si>
  <si>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</si>
  <si>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</si>
  <si>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</si>
  <si>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</si>
  <si>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</si>
  <si>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</si>
  <si>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</si>
  <si>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</si>
  <si>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</si>
  <si>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</si>
  <si>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</si>
  <si>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</si>
  <si>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</si>
  <si>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</si>
  <si>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</si>
  <si>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</si>
  <si>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</si>
  <si>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</si>
  <si>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</si>
  <si>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</si>
  <si>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</si>
  <si>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</si>
  <si>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</si>
  <si>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</si>
  <si>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</si>
  <si>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</si>
  <si>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</si>
  <si>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</si>
  <si>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</si>
  <si>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</si>
  <si>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</si>
  <si>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</si>
  <si>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</si>
  <si>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</si>
  <si>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</si>
  <si>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</si>
  <si>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</si>
  <si>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</si>
  <si>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</si>
  <si>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</si>
  <si>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</si>
  <si>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</si>
  <si>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</si>
  <si>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</si>
  <si>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</si>
  <si>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</si>
  <si>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</si>
  <si>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</si>
  <si>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</si>
  <si>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</si>
  <si>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</si>
  <si>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</si>
  <si>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</si>
  <si>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</si>
  <si>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</si>
  <si>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</si>
  <si>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</si>
  <si>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</si>
  <si>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</si>
  <si>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</si>
  <si>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</si>
  <si>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</si>
  <si>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</si>
  <si>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</si>
  <si>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</si>
  <si>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</si>
  <si>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</si>
  <si>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</si>
  <si>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</si>
  <si>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</si>
  <si>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</si>
  <si>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</si>
  <si>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</si>
  <si>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</si>
  <si>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</si>
  <si>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</si>
  <si>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</si>
  <si>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</si>
  <si>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</si>
  <si>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</si>
  <si>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</si>
  <si>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</si>
  <si>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</si>
  <si>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</si>
  <si>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</si>
  <si>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</si>
  <si>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</si>
  <si>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</si>
  <si>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</si>
  <si>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</si>
  <si>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</si>
  <si>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</si>
  <si>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</si>
  <si>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</si>
  <si>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</si>
  <si>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</si>
  <si>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</si>
  <si>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</si>
  <si>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</si>
  <si>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</si>
  <si>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</si>
  <si>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</si>
  <si>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</si>
  <si>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</si>
  <si>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</si>
  <si>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</si>
  <si>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</si>
  <si>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</si>
  <si>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</si>
  <si>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</si>
  <si>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</si>
  <si>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</si>
  <si>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</si>
  <si>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</si>
  <si>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</si>
  <si>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</si>
  <si>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</si>
  <si>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</si>
  <si>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</si>
  <si>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</si>
  <si>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</si>
  <si>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</si>
  <si>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</si>
  <si>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</si>
  <si>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</si>
  <si>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</si>
  <si>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</si>
  <si>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</si>
  <si>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</si>
  <si>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</si>
  <si>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</si>
  <si>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</si>
  <si>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</si>
  <si>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</si>
  <si>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</si>
  <si>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</si>
  <si>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</si>
  <si>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</si>
  <si>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</si>
  <si>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</si>
  <si>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</si>
  <si>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</si>
  <si>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</si>
  <si>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</si>
  <si>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</si>
  <si>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</si>
  <si>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</si>
  <si>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</si>
  <si>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</si>
  <si>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</si>
  <si>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</si>
  <si>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</si>
  <si>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</si>
  <si>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</si>
  <si>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</si>
  <si>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</si>
  <si>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</si>
  <si>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</si>
  <si>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</si>
  <si>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</si>
  <si>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</si>
  <si>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</si>
  <si>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</si>
  <si>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</si>
  <si>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</si>
  <si>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</si>
  <si>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</si>
  <si>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</si>
  <si>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</si>
  <si>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</si>
  <si>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</si>
  <si>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</si>
  <si>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</si>
  <si>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</si>
  <si>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</si>
  <si>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</si>
  <si>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</si>
  <si>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</si>
  <si>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</si>
  <si>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</si>
  <si>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</si>
  <si>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</si>
  <si>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</si>
  <si>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</si>
  <si>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</si>
  <si>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</si>
  <si>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</si>
  <si>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</si>
  <si>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</si>
  <si>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</si>
  <si>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</si>
  <si>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</si>
  <si>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</si>
  <si>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</si>
  <si>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</si>
  <si>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</si>
  <si>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</si>
  <si>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</si>
  <si>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</si>
  <si>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</si>
  <si>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</si>
  <si>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</si>
  <si>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</si>
  <si>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</si>
  <si>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</si>
  <si>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</si>
  <si>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</si>
  <si>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</si>
  <si>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</si>
  <si>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</si>
  <si>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</si>
  <si>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</si>
  <si>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</si>
  <si>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</si>
  <si>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</si>
  <si>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</si>
  <si>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</si>
  <si>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</si>
  <si>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</si>
  <si>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</si>
  <si>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</si>
  <si>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</si>
  <si>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</si>
  <si>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</si>
  <si>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</si>
  <si>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</si>
  <si>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</si>
  <si>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</si>
  <si>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</si>
  <si>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</si>
  <si>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</si>
  <si>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</si>
  <si>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</si>
  <si>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</si>
  <si>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</si>
  <si>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</si>
  <si>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</si>
  <si>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</si>
  <si>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</si>
  <si>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</si>
  <si>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</si>
  <si>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</si>
  <si>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</si>
  <si>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</si>
  <si>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</si>
  <si>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</si>
  <si>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</si>
  <si>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</si>
  <si>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</si>
  <si>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</si>
  <si>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</si>
  <si>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</si>
  <si>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</si>
  <si>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</si>
  <si>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</si>
  <si>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</si>
  <si>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</si>
  <si>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</si>
  <si>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</si>
  <si>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</si>
  <si>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</si>
  <si>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</si>
  <si>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</si>
  <si>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</si>
  <si>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</si>
  <si>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</si>
  <si>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</si>
  <si>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</si>
  <si>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</si>
  <si>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</si>
  <si>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</si>
  <si>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</si>
  <si>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</si>
  <si>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</si>
  <si>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</si>
  <si>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</si>
  <si>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</si>
  <si>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</si>
  <si>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</si>
  <si>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</si>
  <si>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</si>
  <si>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</si>
  <si>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</si>
  <si>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</si>
  <si>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</si>
  <si>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</si>
  <si>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</si>
  <si>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</si>
  <si>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</si>
  <si>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</si>
  <si>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</si>
  <si>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</si>
  <si>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</si>
  <si>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</si>
  <si>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</si>
  <si>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</si>
  <si>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</si>
  <si>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</si>
  <si>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</si>
  <si>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</si>
  <si>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</si>
  <si>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</si>
  <si>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</si>
  <si>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</si>
  <si>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</si>
  <si>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</si>
  <si>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</si>
  <si>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</si>
  <si>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</si>
  <si>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</si>
  <si>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</si>
  <si>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</si>
  <si>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</si>
  <si>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</si>
  <si>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</si>
  <si>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</si>
  <si>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</si>
  <si>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</si>
  <si>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</si>
  <si>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</si>
  <si>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</si>
  <si>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</si>
  <si>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</si>
  <si>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</si>
  <si>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</si>
  <si>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</si>
  <si>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</si>
  <si>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</si>
  <si>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</si>
  <si>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</si>
  <si>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</si>
  <si>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</si>
  <si>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</si>
  <si>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</si>
  <si>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</si>
  <si>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</si>
  <si>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</si>
  <si>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</si>
  <si>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</si>
  <si>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</si>
  <si>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</si>
  <si>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</si>
  <si>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</si>
  <si>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</si>
  <si>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</si>
  <si>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</si>
  <si>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</si>
  <si>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</si>
  <si>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</si>
  <si>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</si>
  <si>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</si>
  <si>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</si>
  <si>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</si>
  <si>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</si>
  <si>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</si>
  <si>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</si>
  <si>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</si>
  <si>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</si>
  <si>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</si>
  <si>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</si>
  <si>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</si>
  <si>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</si>
  <si>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</si>
  <si>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</si>
  <si>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</si>
  <si>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</si>
  <si>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</si>
  <si>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</si>
  <si>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</si>
  <si>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</si>
  <si>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</si>
  <si>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</si>
  <si>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</si>
  <si>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</si>
  <si>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</si>
  <si>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</si>
  <si>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</si>
  <si>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</si>
  <si>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</si>
  <si>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</si>
  <si>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</si>
  <si>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</si>
  <si>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</si>
  <si>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</si>
  <si>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</si>
  <si>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</si>
  <si>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</si>
  <si>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</si>
  <si>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</si>
  <si>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</si>
  <si>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</si>
  <si>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</si>
  <si>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</si>
  <si>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</si>
  <si>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</si>
  <si>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</si>
  <si>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</si>
  <si>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</si>
  <si>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</si>
  <si>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</si>
  <si>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</si>
  <si>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</si>
  <si>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</si>
  <si>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</si>
  <si>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</si>
  <si>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</si>
  <si>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</si>
  <si>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</si>
  <si>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</si>
  <si>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</si>
  <si>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</si>
  <si>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</si>
  <si>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</si>
  <si>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</si>
  <si>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</si>
  <si>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</si>
  <si>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</si>
  <si>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</si>
  <si>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</si>
  <si>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</si>
  <si>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</si>
  <si>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</si>
  <si>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</si>
  <si>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</si>
  <si>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</si>
  <si>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</si>
  <si>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</si>
  <si>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</si>
  <si>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</si>
  <si>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</si>
  <si>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</si>
  <si>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</si>
  <si>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</si>
  <si>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</si>
  <si>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</si>
  <si>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</si>
  <si>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</si>
  <si>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</si>
  <si>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</si>
  <si>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</si>
  <si>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</si>
  <si>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</si>
  <si>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</si>
  <si>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</si>
  <si>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</si>
  <si>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</si>
  <si>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</si>
  <si>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</si>
  <si>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</si>
  <si>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</si>
  <si>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</si>
  <si>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</si>
  <si>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</si>
  <si>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</si>
  <si>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</si>
  <si>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</si>
  <si>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</si>
  <si>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</si>
  <si>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</si>
  <si>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</si>
  <si>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</si>
  <si>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</si>
  <si>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</si>
  <si>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</si>
  <si>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</si>
  <si>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</si>
  <si>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</si>
  <si>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</si>
  <si>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</si>
  <si>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</si>
  <si>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</si>
  <si>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</si>
  <si>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</si>
  <si>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</si>
  <si>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</si>
  <si>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</si>
  <si>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</si>
  <si>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</si>
  <si>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</si>
  <si>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</si>
  <si>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</si>
  <si>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</si>
  <si>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</si>
  <si>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</si>
  <si>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</si>
  <si>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</si>
  <si>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</si>
  <si>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</si>
  <si>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</si>
  <si>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</si>
  <si>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</si>
  <si>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</si>
  <si>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</si>
  <si>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</si>
  <si>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</si>
  <si>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</si>
  <si>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</si>
  <si>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</si>
  <si>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</si>
  <si>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</si>
  <si>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</si>
  <si>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</si>
  <si>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</si>
  <si>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</si>
  <si>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</si>
  <si>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</si>
  <si>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</si>
  <si>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</si>
  <si>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</si>
  <si>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</si>
  <si>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</si>
  <si>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</si>
  <si>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</si>
  <si>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</si>
  <si>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</si>
  <si>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</si>
  <si>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</si>
  <si>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</si>
  <si>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</si>
  <si>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</si>
  <si>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</si>
  <si>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</si>
  <si>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</si>
  <si>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</si>
  <si>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</si>
  <si>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</si>
  <si>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</si>
  <si>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</si>
  <si>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</si>
  <si>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</si>
  <si>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</si>
  <si>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</si>
  <si>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</si>
  <si>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</si>
  <si>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</si>
  <si>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</si>
  <si>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</si>
  <si>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</si>
  <si>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</si>
  <si>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</si>
  <si>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</si>
  <si>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</si>
  <si>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</si>
  <si>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</si>
  <si>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</si>
  <si>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</si>
  <si>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</si>
  <si>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</si>
  <si>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</si>
  <si>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</si>
  <si>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</si>
  <si>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</si>
  <si>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</si>
  <si>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</si>
  <si>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</si>
  <si>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</si>
  <si>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</si>
  <si>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</si>
  <si>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</si>
  <si>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</si>
  <si>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</si>
  <si>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</si>
  <si>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</si>
  <si>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</si>
  <si>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</si>
  <si>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</si>
  <si>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</si>
  <si>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</si>
  <si>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</si>
  <si>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</si>
  <si>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</si>
  <si>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</si>
  <si>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</si>
  <si>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</si>
  <si>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</si>
  <si>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</si>
  <si>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</si>
  <si>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</si>
  <si>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</si>
  <si>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</si>
  <si>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</si>
  <si>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</si>
  <si>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</si>
  <si>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</si>
  <si>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</si>
  <si>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</si>
  <si>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</si>
  <si>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</si>
  <si>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</si>
  <si>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</si>
  <si>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</si>
  <si>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</si>
  <si>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</si>
  <si>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</si>
  <si>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</si>
  <si>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</si>
  <si>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</si>
  <si>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</si>
  <si>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</si>
  <si>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</si>
  <si>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</si>
  <si>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</si>
  <si>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</si>
  <si>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</si>
  <si>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</si>
  <si>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</si>
  <si>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</si>
  <si>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</si>
  <si>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</si>
  <si>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</si>
  <si>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</si>
  <si>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</si>
  <si>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</si>
  <si>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</si>
  <si>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</si>
  <si>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</si>
  <si>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</si>
  <si>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</si>
  <si>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</si>
  <si>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</si>
  <si>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</si>
  <si>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</si>
  <si>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</si>
  <si>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</si>
  <si>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</si>
  <si>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</si>
  <si>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</si>
  <si>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</si>
  <si>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</si>
  <si>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</si>
  <si>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</si>
  <si>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</si>
  <si>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</si>
  <si>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</si>
  <si>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</si>
  <si>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</si>
  <si>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</si>
  <si>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</si>
  <si>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</si>
  <si>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</si>
  <si>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</si>
  <si>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</si>
  <si>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</si>
  <si>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</si>
  <si>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</si>
  <si>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</si>
  <si>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</si>
  <si>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</si>
  <si>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</si>
  <si>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</si>
  <si>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</si>
  <si>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</si>
  <si>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</si>
  <si>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</si>
  <si>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</si>
  <si>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</si>
  <si>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</si>
  <si>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</si>
  <si>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</si>
  <si>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</si>
  <si>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</si>
  <si>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</si>
  <si>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</si>
  <si>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</si>
  <si>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</si>
  <si>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</si>
  <si>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</si>
  <si>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</si>
  <si>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</si>
  <si>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</si>
  <si>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</si>
  <si>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</si>
  <si>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</si>
  <si>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</si>
  <si>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</si>
  <si>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</si>
  <si>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</si>
  <si>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</si>
  <si>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</si>
  <si>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</si>
  <si>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</si>
  <si>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</si>
  <si>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</si>
  <si>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</si>
  <si>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</si>
  <si>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</si>
  <si>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</si>
  <si>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</si>
  <si>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</si>
  <si>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</si>
  <si>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</si>
  <si>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</si>
  <si>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</si>
  <si>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</si>
  <si>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</si>
  <si>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</si>
  <si>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</si>
  <si>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</si>
  <si>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</si>
  <si>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</si>
  <si>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</si>
  <si>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</si>
  <si>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</si>
  <si>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</si>
  <si>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</si>
  <si>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</si>
  <si>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</si>
  <si>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</si>
  <si>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</si>
  <si>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</si>
  <si>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</si>
  <si>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</si>
  <si>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</si>
  <si>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</si>
  <si>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</si>
  <si>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</si>
  <si>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</si>
  <si>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</si>
  <si>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</si>
  <si>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</si>
  <si>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</si>
  <si>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</si>
  <si>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</si>
  <si>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</si>
  <si>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</si>
  <si>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</si>
  <si>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</si>
  <si>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</si>
  <si>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</si>
  <si>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</si>
  <si>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</si>
  <si>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</si>
  <si>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</si>
  <si>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</si>
  <si>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</si>
  <si>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</si>
  <si>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</si>
  <si>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</si>
  <si>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</si>
  <si>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</si>
  <si>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</si>
  <si>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</si>
  <si>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</si>
  <si>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</si>
  <si>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</si>
  <si>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</si>
  <si>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</si>
  <si>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</si>
  <si>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</si>
  <si>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</si>
  <si>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</si>
  <si>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</si>
  <si>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</si>
  <si>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</si>
  <si>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</si>
  <si>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</si>
  <si>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</si>
  <si>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</si>
  <si>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</si>
  <si>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</si>
  <si>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</si>
  <si>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</si>
  <si>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</si>
  <si>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</si>
  <si>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</si>
  <si>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</si>
  <si>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</si>
  <si>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</si>
  <si>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</si>
  <si>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</si>
  <si>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</si>
  <si>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</si>
  <si>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</si>
  <si>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</si>
  <si>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</si>
  <si>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</si>
  <si>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</si>
  <si>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</si>
  <si>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</si>
  <si>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</si>
  <si>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</si>
  <si>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</si>
  <si>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</si>
  <si>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</si>
  <si>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</si>
  <si>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</si>
  <si>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</si>
  <si>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</si>
  <si>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</si>
  <si>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</si>
  <si>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</si>
  <si>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</si>
  <si>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</si>
  <si>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</si>
  <si>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</si>
  <si>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</si>
  <si>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</si>
  <si>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</si>
  <si>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</si>
  <si>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</si>
  <si>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</si>
  <si>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</si>
  <si>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</si>
  <si>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</si>
  <si>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</si>
  <si>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</si>
  <si>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</si>
  <si>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</si>
  <si>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</si>
  <si>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</si>
  <si>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</si>
  <si>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</si>
  <si>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</si>
  <si>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</si>
  <si>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</si>
  <si>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</si>
  <si>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</si>
  <si>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</si>
  <si>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</si>
  <si>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</si>
  <si>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</si>
  <si>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</si>
  <si>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</si>
  <si>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</si>
  <si>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</si>
  <si>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</si>
  <si>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</si>
  <si>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</si>
  <si>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</si>
  <si>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</si>
  <si>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</si>
  <si>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</si>
  <si>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</si>
  <si>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</si>
  <si>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</si>
  <si>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</si>
  <si>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</si>
  <si>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</si>
  <si>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</si>
  <si>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</si>
  <si>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</si>
  <si>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</si>
  <si>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</si>
  <si>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</si>
  <si>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</si>
  <si>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</si>
  <si>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</si>
  <si>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</si>
  <si>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</si>
  <si>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</si>
  <si>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</si>
  <si>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</si>
  <si>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</si>
  <si>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</si>
  <si>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</si>
  <si>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</si>
  <si>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</si>
  <si>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</si>
  <si>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</si>
  <si>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</si>
  <si>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</si>
  <si>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</si>
  <si>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</si>
  <si>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</si>
  <si>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</si>
  <si>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</si>
  <si>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</si>
  <si>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</si>
  <si>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</si>
  <si>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</si>
  <si>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</si>
  <si>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</si>
  <si>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</si>
  <si>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</si>
  <si>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</si>
  <si>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</si>
  <si>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</si>
  <si>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</si>
  <si>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</si>
  <si>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</si>
  <si>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</si>
  <si>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</si>
  <si>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</si>
  <si>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</si>
  <si>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</si>
  <si>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</si>
  <si>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</si>
  <si>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</si>
  <si>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</si>
  <si>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</si>
  <si>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</si>
  <si>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</si>
  <si>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</si>
  <si>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</si>
  <si>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</si>
  <si>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</si>
  <si>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</si>
  <si>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</si>
  <si>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</si>
  <si>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</si>
  <si>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</si>
  <si>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</si>
  <si>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</si>
  <si>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</si>
  <si>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</si>
  <si>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</si>
  <si>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</si>
  <si>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</si>
  <si>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</si>
  <si>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</si>
  <si>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</si>
  <si>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</si>
  <si>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</si>
  <si>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</si>
  <si>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</si>
  <si>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</si>
  <si>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</si>
  <si>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</si>
  <si>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</si>
  <si>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</si>
  <si>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</si>
  <si>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</si>
  <si>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</si>
  <si>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</si>
  <si>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</si>
  <si>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</si>
  <si>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</si>
  <si>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</si>
  <si>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</si>
  <si>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</si>
  <si>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</si>
  <si>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</si>
  <si>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</si>
  <si>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</si>
  <si>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</si>
  <si>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</si>
  <si>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</si>
  <si>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</si>
  <si>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</si>
  <si>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</si>
  <si>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</si>
  <si>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</si>
  <si>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</si>
  <si>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</si>
  <si>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</si>
  <si>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</si>
  <si>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</si>
  <si>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</si>
  <si>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</si>
  <si>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</si>
  <si>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</si>
  <si>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</si>
  <si>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</si>
  <si>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</si>
  <si>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</si>
  <si>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</si>
  <si>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</si>
  <si>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</si>
  <si>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</si>
  <si>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</si>
  <si>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</si>
  <si>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</si>
  <si>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</si>
  <si>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</si>
  <si>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</si>
  <si>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</si>
  <si>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</si>
  <si>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</si>
  <si>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</si>
  <si>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</si>
  <si>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</si>
  <si>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</si>
  <si>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</si>
  <si>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</si>
  <si>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</si>
  <si>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</si>
  <si>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</si>
  <si>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</si>
  <si>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</si>
  <si>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</si>
  <si>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</si>
  <si>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</si>
  <si>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</si>
  <si>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</si>
  <si>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</si>
  <si>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</si>
  <si>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</si>
  <si>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</si>
  <si>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</si>
  <si>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</si>
  <si>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</si>
  <si>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</si>
  <si>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</si>
  <si>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</si>
  <si>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</si>
  <si>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</si>
  <si>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</si>
  <si>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</si>
  <si>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</si>
  <si>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</si>
  <si>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</si>
  <si>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</si>
  <si>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</si>
  <si>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</si>
  <si>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</si>
  <si>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</si>
  <si>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</si>
  <si>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</si>
  <si>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</si>
  <si>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</si>
  <si>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</si>
  <si>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</si>
  <si>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</si>
  <si>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</si>
  <si>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</si>
  <si>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</si>
  <si>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</si>
  <si>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</si>
  <si>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</si>
  <si>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</si>
  <si>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</si>
  <si>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</si>
  <si>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</si>
  <si>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</si>
  <si>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</si>
  <si>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</si>
  <si>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</si>
  <si>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</si>
  <si>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</si>
  <si>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</si>
  <si>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</si>
  <si>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</si>
  <si>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</si>
  <si>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</si>
  <si>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</si>
  <si>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</si>
  <si>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</si>
  <si>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</si>
  <si>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</si>
  <si>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</si>
  <si>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</si>
  <si>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</si>
  <si>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</si>
  <si>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</si>
  <si>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</si>
  <si>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</si>
  <si>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</si>
  <si>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</si>
  <si>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</si>
  <si>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</si>
  <si>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</si>
  <si>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</si>
  <si>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</si>
  <si>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</si>
  <si>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</si>
  <si>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</si>
  <si>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</si>
  <si>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</si>
  <si>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</si>
  <si>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</si>
  <si>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</si>
  <si>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</si>
  <si>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</si>
  <si>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</si>
  <si>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</si>
  <si>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</si>
  <si>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</si>
  <si>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</si>
  <si>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</si>
  <si>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</si>
  <si>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</si>
  <si>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</si>
  <si>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</si>
  <si>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</si>
  <si>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</si>
  <si>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</si>
  <si>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</si>
  <si>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</si>
  <si>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</si>
  <si>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</si>
  <si>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</si>
  <si>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</si>
  <si>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</si>
  <si>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</si>
  <si>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</si>
  <si>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</si>
  <si>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</si>
  <si>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</si>
  <si>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</si>
  <si>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</si>
  <si>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</si>
  <si>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</si>
  <si>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</si>
  <si>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</si>
  <si>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</si>
  <si>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</si>
  <si>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</si>
  <si>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</si>
  <si>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</si>
  <si>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</si>
  <si>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</si>
  <si>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</si>
  <si>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</si>
  <si>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</si>
  <si>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</si>
  <si>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</si>
  <si>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</si>
  <si>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</si>
  <si>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</si>
  <si>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</si>
  <si>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</si>
  <si>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</si>
  <si>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</si>
  <si>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</si>
  <si>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</si>
  <si>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</si>
  <si>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</si>
  <si>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</si>
  <si>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</si>
  <si>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</si>
  <si>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</si>
  <si>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</si>
  <si>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</si>
  <si>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</si>
  <si>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</si>
  <si>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</si>
  <si>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</si>
  <si>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</si>
  <si>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</si>
  <si>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</si>
  <si>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</si>
  <si>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</si>
  <si>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</si>
  <si>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</si>
  <si>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</si>
  <si>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</si>
  <si>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</si>
  <si>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</si>
  <si>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</si>
  <si>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</si>
  <si>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</si>
  <si>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</si>
  <si>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</si>
  <si>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</si>
  <si>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</si>
  <si>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</si>
  <si>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</si>
  <si>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</si>
  <si>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</si>
  <si>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</si>
  <si>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</si>
  <si>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</si>
  <si>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</si>
  <si>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</si>
  <si>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</si>
  <si>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</si>
  <si>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</si>
  <si>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</si>
  <si>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</si>
  <si>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</si>
  <si>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</si>
  <si>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</si>
  <si>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</si>
  <si>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</si>
  <si>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</si>
  <si>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</si>
  <si>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</si>
  <si>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</si>
  <si>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</si>
  <si>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</si>
  <si>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</si>
  <si>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</si>
  <si>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</si>
  <si>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</si>
  <si>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</si>
  <si>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</si>
  <si>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</si>
  <si>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</si>
  <si>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</si>
  <si>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</si>
  <si>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</si>
  <si>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</si>
  <si>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</si>
  <si>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</si>
  <si>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</si>
  <si>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</si>
  <si>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</si>
  <si>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</si>
  <si>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</si>
  <si>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</si>
  <si>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</si>
  <si>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</si>
  <si>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</si>
  <si>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</si>
  <si>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</si>
  <si>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</si>
  <si>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</si>
  <si>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</si>
  <si>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</si>
  <si>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</si>
  <si>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</si>
  <si>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</si>
  <si>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</si>
  <si>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</si>
  <si>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</si>
  <si>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</si>
  <si>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</si>
  <si>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</si>
  <si>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</si>
  <si>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</si>
  <si>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</si>
  <si>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</si>
  <si>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</si>
  <si>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</si>
  <si>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</si>
  <si>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</si>
  <si>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</si>
  <si>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</si>
  <si>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</si>
  <si>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</si>
  <si>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</si>
  <si>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</si>
  <si>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</si>
  <si>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</si>
  <si>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</si>
  <si>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</si>
  <si>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</si>
  <si>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</si>
  <si>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</si>
  <si>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</si>
  <si>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</si>
  <si>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</si>
  <si>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</si>
  <si>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</si>
  <si>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</si>
  <si>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</si>
  <si>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</si>
  <si>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</si>
  <si>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</si>
  <si>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</si>
  <si>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</si>
  <si>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</si>
  <si>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</si>
  <si>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</si>
  <si>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</si>
  <si>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</si>
  <si>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</si>
  <si>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</si>
  <si>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</si>
  <si>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</si>
  <si>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</si>
  <si>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</si>
  <si>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</si>
  <si>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</si>
  <si>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</si>
  <si>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</si>
  <si>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</si>
  <si>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</si>
  <si>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</si>
  <si>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</si>
  <si>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</si>
  <si>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</si>
  <si>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</si>
  <si>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</si>
  <si>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</si>
  <si>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</si>
  <si>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</si>
  <si>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</si>
  <si>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</si>
  <si>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</si>
  <si>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</si>
  <si>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</si>
  <si>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</si>
  <si>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</si>
  <si>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</si>
  <si>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</si>
  <si>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</si>
  <si>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</si>
  <si>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</si>
  <si>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</si>
  <si>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</si>
  <si>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</si>
  <si>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</si>
  <si>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</si>
  <si>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</si>
  <si>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</si>
  <si>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</si>
  <si>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</si>
  <si>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</si>
  <si>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</si>
  <si>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</si>
  <si>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</si>
  <si>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</si>
  <si>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</si>
  <si>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</si>
  <si>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</si>
  <si>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</si>
  <si>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</si>
  <si>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</si>
  <si>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</si>
  <si>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</si>
  <si>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</si>
  <si>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</si>
  <si>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</si>
  <si>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</si>
  <si>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</si>
  <si>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</si>
  <si>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</si>
  <si>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</si>
  <si>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</si>
  <si>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</si>
  <si>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</si>
  <si>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</si>
  <si>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</si>
  <si>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</si>
  <si>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</si>
  <si>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</si>
  <si>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</si>
  <si>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</si>
  <si>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</si>
  <si>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</si>
  <si>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</si>
  <si>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</si>
  <si>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</si>
  <si>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</si>
  <si>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</si>
  <si>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</si>
  <si>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</si>
  <si>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</si>
  <si>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</si>
  <si>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</si>
  <si>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</si>
  <si>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</si>
  <si>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</si>
  <si>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</si>
  <si>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</si>
  <si>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</si>
  <si>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</si>
  <si>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</si>
  <si>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</si>
  <si>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</si>
  <si>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</si>
  <si>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</si>
  <si>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</si>
  <si>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</si>
  <si>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</si>
  <si>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</si>
  <si>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</si>
  <si>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</si>
  <si>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</si>
  <si>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</si>
  <si>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</si>
  <si>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</si>
  <si>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</si>
  <si>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</si>
  <si>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</si>
  <si>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</si>
  <si>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</si>
  <si>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</si>
  <si>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</si>
  <si>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</si>
  <si>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</si>
  <si>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</si>
  <si>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</si>
  <si>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</si>
  <si>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</si>
  <si>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</si>
  <si>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</si>
  <si>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</si>
  <si>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</si>
  <si>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</si>
  <si>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</si>
  <si>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</si>
  <si>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</si>
  <si>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</si>
  <si>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</si>
  <si>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</si>
  <si>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</si>
  <si>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</si>
  <si>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</si>
  <si>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</si>
  <si>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</si>
  <si>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</si>
  <si>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</si>
  <si>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</si>
  <si>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</si>
  <si>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</si>
  <si>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</si>
  <si>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</si>
  <si>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</si>
  <si>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</si>
  <si>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</si>
  <si>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</si>
  <si>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</si>
  <si>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</si>
  <si>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</si>
  <si>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</si>
  <si>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</si>
  <si>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</si>
  <si>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</si>
  <si>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</si>
  <si>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</si>
  <si>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</si>
  <si>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</si>
  <si>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</si>
  <si>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</si>
  <si>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</si>
  <si>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</si>
  <si>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</si>
  <si>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</si>
  <si>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</si>
  <si>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</si>
  <si>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</si>
  <si>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</si>
  <si>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</si>
  <si>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</si>
  <si>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</si>
  <si>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</si>
  <si>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</si>
  <si>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</si>
  <si>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</si>
  <si>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</si>
  <si>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</si>
  <si>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</si>
  <si>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</si>
  <si>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</si>
  <si>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</si>
  <si>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</si>
  <si>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</si>
  <si>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</si>
  <si>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</si>
  <si>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</si>
  <si>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</si>
  <si>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</si>
  <si>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</si>
  <si>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</si>
  <si>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</si>
  <si>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</si>
  <si>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</si>
  <si>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</si>
  <si>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</si>
  <si>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</si>
  <si>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</si>
  <si>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</si>
  <si>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</si>
  <si>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</si>
  <si>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</si>
  <si>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</si>
  <si>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</si>
  <si>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</si>
  <si>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</si>
  <si>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</si>
  <si>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</si>
  <si>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</si>
  <si>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</si>
  <si>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</si>
  <si>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</si>
  <si>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</si>
  <si>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</si>
  <si>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</si>
  <si>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</si>
  <si>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</si>
  <si>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</si>
  <si>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</si>
  <si>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</si>
  <si>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</si>
  <si>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</si>
  <si>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</si>
  <si>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</si>
  <si>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</si>
  <si>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</si>
  <si>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</si>
  <si>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</si>
  <si>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</si>
  <si>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</si>
  <si>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</si>
  <si>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</si>
  <si>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</si>
  <si>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</si>
  <si>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</si>
  <si>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</si>
  <si>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</si>
  <si>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</si>
  <si>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</si>
  <si>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</si>
  <si>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</si>
  <si>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</si>
  <si>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</si>
  <si>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</si>
  <si>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</si>
  <si>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</si>
  <si>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</si>
  <si>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</si>
  <si>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</si>
  <si>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</si>
  <si>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</si>
  <si>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</si>
  <si>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</si>
  <si>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</si>
  <si>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</si>
  <si>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</si>
  <si>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</si>
  <si>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</si>
  <si>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</si>
  <si>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</si>
  <si>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</si>
  <si>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</si>
  <si>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</si>
  <si>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</si>
  <si>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</si>
  <si>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</si>
  <si>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</si>
  <si>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</si>
  <si>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</si>
  <si>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</si>
  <si>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</si>
  <si>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</si>
  <si>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</si>
  <si>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</si>
  <si>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</si>
  <si>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</si>
  <si>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</si>
  <si>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</si>
  <si>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</si>
  <si>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</si>
  <si>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</si>
  <si>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</si>
  <si>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</si>
  <si>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</si>
  <si>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</si>
  <si>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</si>
  <si>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</si>
  <si>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</si>
  <si>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</si>
  <si>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</si>
  <si>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</si>
  <si>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</si>
  <si>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</si>
  <si>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</si>
  <si>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</si>
  <si>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</si>
  <si>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</si>
  <si>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</si>
  <si>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</si>
  <si>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</si>
  <si>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</si>
  <si>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</si>
  <si>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</si>
  <si>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</si>
  <si>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</si>
  <si>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</si>
  <si>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</si>
  <si>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</si>
  <si>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</si>
  <si>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</si>
  <si>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</si>
  <si>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</si>
  <si>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</si>
  <si>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</si>
  <si>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</si>
  <si>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</si>
  <si>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</si>
  <si>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</si>
  <si>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</si>
  <si>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</si>
  <si>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</si>
  <si>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</si>
  <si>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</si>
  <si>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</si>
  <si>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</si>
  <si>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</si>
  <si>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</si>
  <si>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</si>
  <si>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</si>
  <si>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</si>
  <si>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</si>
  <si>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</si>
  <si>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</si>
  <si>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</si>
  <si>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</si>
  <si>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</si>
  <si>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</si>
  <si>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</si>
  <si>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</si>
  <si>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</si>
  <si>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</si>
  <si>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</si>
  <si>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</si>
  <si>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</si>
  <si>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</si>
  <si>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</si>
  <si>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</si>
  <si>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</si>
  <si>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</si>
  <si>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</si>
  <si>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</si>
  <si>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</si>
  <si>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</si>
  <si>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</si>
  <si>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</si>
  <si>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</si>
  <si>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</si>
  <si>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</si>
  <si>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</si>
  <si>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</si>
  <si>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</si>
  <si>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</si>
  <si>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</si>
  <si>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</si>
  <si>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</si>
  <si>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</si>
  <si>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</si>
  <si>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</si>
  <si>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</si>
  <si>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</si>
  <si>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</si>
  <si>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</si>
  <si>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</si>
  <si>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</si>
  <si>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</si>
  <si>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</si>
  <si>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</si>
  <si>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</si>
  <si>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</si>
  <si>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</si>
  <si>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</si>
  <si>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</si>
  <si>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</si>
  <si>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</si>
  <si>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</si>
  <si>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</si>
  <si>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</si>
  <si>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</si>
  <si>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</si>
  <si>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</si>
  <si>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</si>
  <si>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</si>
  <si>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</si>
  <si>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</si>
  <si>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</si>
  <si>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</si>
  <si>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</si>
  <si>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</si>
  <si>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</si>
  <si>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</si>
  <si>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</si>
  <si>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</si>
  <si>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</si>
  <si>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</si>
  <si>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</si>
  <si>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</si>
  <si>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</si>
  <si>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</si>
  <si>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</si>
  <si>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</si>
  <si>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</si>
  <si>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</si>
  <si>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</si>
  <si>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</si>
  <si>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</si>
  <si>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</si>
  <si>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</si>
  <si>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</si>
  <si>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</si>
  <si>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</si>
  <si>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</si>
  <si>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</si>
  <si>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</si>
  <si>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</si>
  <si>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</si>
  <si>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</si>
  <si>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</si>
  <si>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</si>
  <si>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</si>
  <si>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</si>
  <si>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</si>
  <si>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</si>
  <si>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</si>
  <si>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</si>
  <si>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</si>
  <si>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</si>
  <si>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</si>
  <si>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</si>
  <si>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</si>
  <si>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</si>
  <si>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</si>
  <si>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</si>
  <si>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</si>
  <si>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</si>
  <si>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</si>
  <si>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</si>
  <si>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</si>
  <si>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</si>
  <si>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</si>
  <si>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</si>
  <si>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</si>
  <si>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</si>
  <si>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</si>
  <si>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</si>
  <si>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</si>
  <si>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</si>
  <si>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</si>
  <si>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</si>
  <si>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</si>
  <si>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</si>
  <si>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</si>
  <si>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</si>
  <si>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</si>
  <si>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</si>
  <si>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</si>
  <si>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</si>
  <si>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</si>
  <si>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</si>
  <si>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</si>
  <si>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</si>
  <si>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</si>
  <si>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</si>
  <si>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</si>
  <si>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</si>
  <si>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</si>
  <si>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</si>
  <si>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</si>
  <si>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</si>
  <si>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</si>
  <si>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</si>
  <si>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</si>
  <si>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</si>
  <si>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</si>
  <si>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</si>
  <si>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</si>
  <si>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</si>
  <si>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</si>
  <si>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</si>
  <si>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</si>
  <si>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</si>
  <si>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</si>
  <si>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</si>
  <si>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</si>
  <si>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</si>
  <si>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</si>
  <si>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</si>
  <si>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</si>
  <si>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</si>
  <si>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</si>
  <si>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</si>
  <si>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</si>
  <si>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</si>
  <si>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</si>
  <si>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</si>
  <si>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</si>
  <si>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</si>
  <si>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</si>
  <si>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</si>
  <si>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</si>
  <si>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</si>
  <si>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</si>
  <si>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</si>
  <si>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</si>
  <si>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</si>
  <si>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</si>
  <si>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</si>
  <si>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</si>
  <si>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</si>
  <si>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</si>
  <si>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</si>
  <si>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</si>
  <si>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</si>
  <si>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</si>
  <si>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</si>
  <si>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</si>
  <si>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</si>
  <si>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</si>
  <si>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</si>
  <si>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</si>
  <si>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</si>
  <si>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</si>
  <si>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</si>
  <si>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</si>
  <si>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</si>
  <si>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</si>
  <si>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</si>
  <si>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</si>
  <si>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</si>
  <si>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</si>
  <si>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</si>
  <si>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</si>
  <si>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</si>
  <si>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</si>
  <si>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</si>
  <si>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</si>
  <si>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</si>
  <si>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</si>
  <si>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</si>
  <si>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</si>
  <si>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</si>
  <si>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</si>
  <si>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</si>
  <si>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</si>
  <si>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</si>
  <si>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</si>
  <si>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</si>
  <si>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</si>
  <si>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</si>
  <si>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</si>
  <si>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</si>
  <si>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</si>
  <si>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</si>
  <si>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</si>
  <si>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</si>
  <si>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</si>
  <si>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</si>
  <si>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</si>
  <si>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</si>
  <si>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</si>
  <si>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</si>
  <si>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</si>
  <si>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</si>
  <si>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</si>
  <si>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</si>
  <si>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</si>
  <si>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</si>
  <si>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</si>
  <si>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</si>
  <si>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</si>
  <si>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</si>
  <si>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</si>
  <si>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</si>
  <si>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</si>
  <si>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</si>
  <si>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</si>
  <si>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</si>
  <si>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</si>
  <si>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</si>
  <si>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</si>
  <si>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</si>
  <si>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</si>
  <si>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</si>
  <si>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</si>
  <si>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</si>
  <si>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</si>
  <si>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</si>
  <si>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</si>
  <si>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</si>
  <si>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</si>
  <si>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</si>
  <si>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</si>
  <si>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</si>
  <si>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</si>
  <si>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</si>
  <si>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</si>
  <si>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</si>
  <si>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</si>
  <si>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</si>
  <si>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</si>
  <si>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</si>
  <si>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</si>
  <si>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</si>
  <si>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</si>
  <si>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</si>
  <si>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</si>
  <si>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</si>
  <si>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</si>
  <si>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</si>
  <si>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</si>
  <si>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</si>
  <si>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</si>
  <si>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</si>
  <si>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</si>
  <si>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</si>
  <si>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</si>
  <si>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</si>
  <si>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</si>
  <si>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</si>
  <si>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</si>
  <si>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</si>
  <si>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</si>
  <si>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</si>
  <si>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</si>
  <si>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</si>
  <si>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</si>
  <si>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</si>
  <si>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</si>
  <si>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</si>
  <si>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</si>
  <si>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</si>
  <si>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</si>
  <si>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</si>
  <si>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</si>
  <si>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</si>
  <si>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</si>
  <si>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</si>
  <si>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</si>
  <si>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</si>
  <si>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</si>
  <si>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</si>
  <si>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</si>
  <si>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</si>
  <si>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</si>
  <si>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</si>
  <si>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</si>
  <si>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</si>
  <si>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</si>
  <si>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</si>
  <si>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</si>
  <si>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</si>
  <si>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</si>
  <si>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</si>
  <si>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</si>
  <si>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</si>
  <si>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</si>
  <si>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</si>
  <si>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</si>
  <si>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</si>
  <si>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</si>
  <si>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</si>
  <si>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</si>
  <si>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</si>
  <si>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</si>
  <si>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</si>
  <si>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</si>
  <si>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</si>
  <si>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</si>
  <si>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</si>
  <si>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</si>
  <si>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</si>
  <si>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</si>
  <si>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</si>
  <si>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</si>
  <si>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</si>
  <si>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</si>
  <si>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</si>
  <si>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</si>
  <si>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</si>
  <si>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</si>
  <si>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</si>
  <si>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</si>
  <si>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</si>
  <si>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</si>
  <si>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</si>
  <si>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</si>
  <si>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</si>
  <si>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</si>
  <si>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</si>
  <si>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</si>
  <si>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</si>
  <si>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</si>
  <si>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</si>
  <si>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</si>
  <si>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</si>
  <si>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</si>
  <si>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</si>
  <si>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</si>
  <si>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</si>
  <si>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</si>
  <si>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</si>
  <si>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</si>
  <si>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</si>
  <si>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</si>
  <si>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</si>
  <si>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</si>
  <si>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</si>
  <si>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</si>
  <si>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</si>
  <si>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</si>
  <si>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</si>
  <si>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</si>
  <si>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</si>
  <si>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</si>
  <si>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</si>
  <si>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</si>
  <si>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</si>
  <si>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</si>
  <si>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</si>
  <si>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</si>
  <si>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</si>
  <si>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</si>
  <si>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</si>
  <si>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</si>
  <si>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</si>
  <si>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</si>
  <si>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</si>
  <si>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</si>
  <si>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</si>
  <si>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</si>
  <si>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</si>
  <si>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</si>
  <si>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</si>
  <si>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</si>
  <si>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</si>
  <si>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</si>
  <si>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</si>
  <si>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</si>
  <si>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</si>
  <si>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</si>
  <si>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</si>
  <si>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</si>
  <si>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</si>
  <si>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</si>
  <si>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</si>
  <si>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</si>
  <si>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</si>
  <si>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</si>
  <si>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</si>
  <si>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</si>
  <si>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</si>
  <si>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</si>
  <si>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</si>
  <si>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</si>
  <si>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</si>
  <si>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</si>
  <si>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</si>
  <si>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</si>
  <si>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</si>
  <si>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</si>
  <si>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</si>
  <si>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</si>
  <si>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</si>
  <si>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</si>
  <si>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</si>
  <si>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</si>
  <si>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</si>
  <si>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</si>
  <si>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</si>
  <si>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</si>
  <si>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</si>
  <si>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</si>
  <si>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</si>
  <si>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</si>
  <si>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</si>
  <si>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</si>
  <si>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</si>
  <si>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</si>
  <si>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</si>
  <si>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</si>
  <si>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</si>
  <si>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</si>
  <si>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</si>
  <si>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</si>
  <si>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</si>
  <si>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</si>
  <si>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</si>
  <si>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</si>
  <si>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</si>
  <si>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</si>
  <si>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</si>
  <si>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</si>
  <si>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</si>
  <si>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</si>
  <si>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</si>
  <si>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</si>
  <si>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</si>
  <si>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</si>
  <si>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</si>
  <si>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</si>
  <si>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</si>
  <si>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</si>
  <si>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</si>
  <si>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</si>
  <si>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</si>
  <si>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</si>
  <si>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</si>
  <si>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</si>
  <si>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</si>
  <si>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</si>
  <si>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</si>
  <si>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</si>
  <si>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</si>
  <si>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</si>
  <si>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</si>
  <si>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</si>
  <si>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</si>
  <si>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</si>
  <si>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</si>
  <si>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</si>
  <si>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</si>
  <si>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</si>
  <si>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</si>
  <si>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</si>
  <si>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</si>
  <si>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</si>
  <si>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</si>
  <si>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</si>
  <si>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</si>
  <si>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</si>
  <si>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</si>
  <si>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</si>
  <si>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</si>
  <si>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</si>
  <si>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</si>
  <si>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</si>
  <si>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</si>
  <si>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</si>
  <si>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</si>
  <si>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</si>
  <si>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</si>
  <si>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</si>
  <si>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</si>
  <si>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</si>
  <si>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</si>
  <si>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</si>
  <si>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</si>
  <si>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</si>
  <si>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</si>
  <si>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</si>
  <si>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</si>
  <si>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</si>
  <si>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</si>
  <si>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</si>
  <si>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</si>
  <si>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</si>
  <si>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</si>
  <si>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</si>
  <si>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</si>
  <si>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</si>
  <si>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</si>
  <si>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</si>
  <si>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</si>
  <si>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</si>
  <si>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</si>
  <si>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</si>
  <si>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</si>
  <si>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</si>
  <si>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</si>
  <si>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</si>
  <si>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</si>
  <si>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</si>
  <si>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</si>
  <si>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</si>
  <si>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</si>
  <si>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</si>
  <si>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</si>
  <si>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</si>
  <si>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</si>
  <si>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</si>
  <si>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</si>
  <si>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</si>
  <si>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</si>
  <si>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</si>
  <si>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</si>
  <si>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</si>
  <si>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</si>
  <si>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</si>
  <si>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</si>
  <si>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</si>
  <si>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</si>
  <si>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</si>
  <si>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</si>
  <si>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</si>
  <si>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</si>
  <si>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</si>
  <si>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</si>
  <si>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</si>
  <si>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</si>
  <si>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</si>
  <si>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</si>
  <si>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</si>
  <si>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</si>
  <si>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</si>
  <si>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</si>
  <si>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</si>
  <si>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</si>
  <si>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</si>
  <si>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</si>
  <si>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</si>
  <si>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</si>
  <si>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</si>
  <si>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</si>
  <si>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</si>
  <si>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</si>
  <si>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</si>
  <si>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</si>
  <si>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</si>
  <si>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</si>
  <si>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</si>
  <si>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</si>
  <si>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</si>
  <si>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</si>
  <si>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</si>
  <si>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</si>
  <si>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</si>
  <si>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</si>
  <si>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</si>
  <si>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</si>
  <si>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</si>
  <si>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</si>
  <si>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</si>
  <si>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</si>
  <si>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</si>
  <si>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</si>
  <si>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</si>
  <si>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</si>
  <si>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</si>
  <si>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</si>
  <si>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</si>
  <si>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</si>
  <si>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</si>
  <si>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</si>
  <si>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</si>
  <si>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</si>
  <si>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</si>
  <si>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</si>
  <si>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</si>
  <si>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</si>
  <si>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</si>
  <si>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</si>
  <si>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</si>
  <si>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</si>
  <si>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</si>
  <si>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</si>
  <si>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</si>
  <si>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</si>
  <si>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</si>
  <si>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</si>
  <si>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</si>
  <si>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</si>
  <si>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</si>
  <si>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</si>
  <si>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</si>
  <si>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</si>
  <si>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</si>
  <si>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</si>
  <si>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</si>
  <si>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</si>
  <si>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</si>
  <si>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</si>
  <si>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</si>
  <si>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</si>
  <si>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</si>
  <si>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</si>
  <si>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</si>
  <si>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</si>
  <si>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</si>
  <si>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</si>
  <si>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</si>
  <si>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</si>
  <si>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</si>
  <si>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</si>
  <si>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</si>
  <si>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</si>
  <si>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</si>
  <si>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</si>
  <si>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</si>
  <si>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</si>
  <si>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</si>
  <si>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</si>
  <si>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</si>
  <si>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</si>
  <si>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</si>
  <si>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</si>
  <si>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</si>
  <si>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</si>
  <si>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</si>
  <si>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</si>
  <si>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</si>
  <si>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</si>
  <si>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</si>
  <si>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</si>
  <si>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</si>
  <si>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</si>
  <si>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</si>
  <si>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</si>
  <si>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</si>
  <si>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</si>
  <si>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</si>
  <si>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</si>
  <si>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</si>
  <si>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</si>
  <si>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</si>
  <si>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</si>
  <si>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</si>
  <si>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</si>
  <si>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</si>
  <si>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</si>
  <si>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</si>
  <si>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</si>
  <si>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</si>
  <si>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</si>
  <si>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</si>
  <si>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</si>
  <si>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</si>
  <si>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</si>
  <si>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</si>
  <si>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</si>
  <si>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</si>
  <si>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</si>
  <si>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</si>
  <si>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</si>
  <si>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</si>
  <si>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</si>
  <si>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</si>
  <si>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</si>
  <si>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</si>
  <si>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</si>
  <si>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</si>
  <si>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</si>
  <si>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</si>
  <si>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</si>
  <si>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</si>
  <si>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</si>
  <si>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</si>
  <si>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</si>
  <si>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</si>
  <si>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</si>
  <si>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</si>
  <si>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</si>
  <si>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</si>
  <si>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</si>
  <si>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</si>
  <si>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</si>
  <si>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</si>
  <si>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</si>
  <si>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</si>
  <si>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</si>
  <si>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</si>
  <si>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</si>
  <si>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</si>
  <si>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</si>
  <si>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</si>
  <si>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</si>
  <si>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</si>
  <si>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</si>
  <si>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</si>
  <si>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</si>
  <si>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</si>
  <si>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</si>
  <si>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</si>
  <si>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</si>
  <si>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</si>
  <si>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</si>
  <si>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</si>
  <si>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</si>
  <si>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</si>
  <si>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</si>
  <si>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</si>
  <si>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</si>
  <si>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</si>
  <si>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</si>
  <si>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</si>
  <si>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</si>
  <si>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</si>
  <si>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</si>
  <si>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</si>
  <si>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</si>
  <si>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</si>
  <si>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</si>
  <si>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</si>
  <si>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</si>
  <si>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</si>
  <si>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</si>
  <si>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</si>
  <si>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</si>
  <si>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</si>
  <si>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</si>
  <si>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</si>
  <si>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</si>
  <si>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</si>
  <si>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</si>
  <si>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</si>
  <si>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</si>
  <si>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</si>
  <si>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</si>
  <si>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</si>
  <si>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</si>
  <si>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</si>
  <si>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</si>
  <si>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</si>
  <si>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</si>
  <si>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</si>
  <si>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</si>
  <si>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</si>
  <si>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</si>
  <si>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</si>
  <si>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</si>
  <si>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</si>
  <si>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</si>
  <si>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</si>
  <si>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</si>
  <si>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</si>
  <si>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</si>
  <si>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</si>
  <si>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</si>
  <si>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</si>
  <si>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</si>
  <si>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</si>
  <si>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</si>
  <si>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</si>
  <si>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</si>
  <si>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</si>
  <si>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</si>
  <si>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</si>
  <si>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</si>
  <si>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</si>
  <si>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</si>
  <si>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</si>
  <si>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</si>
  <si>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</si>
  <si>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</si>
  <si>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</si>
  <si>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</si>
  <si>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</si>
  <si>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</si>
  <si>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</si>
  <si>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</si>
  <si>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</si>
  <si>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</si>
  <si>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</si>
  <si>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</si>
  <si>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</si>
  <si>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</si>
  <si>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</si>
  <si>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</si>
  <si>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</si>
  <si>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</si>
  <si>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</si>
  <si>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</si>
  <si>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</si>
  <si>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</si>
  <si>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</si>
  <si>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</si>
  <si>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</si>
  <si>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</si>
  <si>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</si>
  <si>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</si>
  <si>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</si>
  <si>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</si>
  <si>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</si>
  <si>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</si>
  <si>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</si>
  <si>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</si>
  <si>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</si>
  <si>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</si>
  <si>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</si>
  <si>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</si>
  <si>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</si>
  <si>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</si>
  <si>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</si>
  <si>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</si>
  <si>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</si>
  <si>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</si>
  <si>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</si>
  <si>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</si>
  <si>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</si>
  <si>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</si>
  <si>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</si>
  <si>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</si>
  <si>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</si>
  <si>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</si>
  <si>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</si>
  <si>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</si>
  <si>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</si>
  <si>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</si>
  <si>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</si>
  <si>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</si>
  <si>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</si>
  <si>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</si>
  <si>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</si>
  <si>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</si>
  <si>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</si>
  <si>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</si>
  <si>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</si>
  <si>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</si>
  <si>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</si>
  <si>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</si>
  <si>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</si>
  <si>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</si>
  <si>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</si>
  <si>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</si>
  <si>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</si>
  <si>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</si>
  <si>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</si>
  <si>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</si>
  <si>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</si>
  <si>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</si>
  <si>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</si>
  <si>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</si>
  <si>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</si>
  <si>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</si>
  <si>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</si>
  <si>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</si>
  <si>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</si>
  <si>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</si>
  <si>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</si>
  <si>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</si>
  <si>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</si>
  <si>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</si>
  <si>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</si>
  <si>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</si>
  <si>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</si>
  <si>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</si>
  <si>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</si>
  <si>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</si>
  <si>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</si>
  <si>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</si>
  <si>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</si>
  <si>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</si>
  <si>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</si>
  <si>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</si>
  <si>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</si>
  <si>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</si>
  <si>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</si>
  <si>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</si>
  <si>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</si>
  <si>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</si>
  <si>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</si>
  <si>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</si>
  <si>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</si>
  <si>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</si>
  <si>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</si>
  <si>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</si>
  <si>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</si>
  <si>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</si>
  <si>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</si>
  <si>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</si>
  <si>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</si>
  <si>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</si>
  <si>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</si>
  <si>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</si>
  <si>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</si>
  <si>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</si>
  <si>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</si>
  <si>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</si>
  <si>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</si>
  <si>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</si>
  <si>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</si>
  <si>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</si>
  <si>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</si>
  <si>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</si>
  <si>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</si>
  <si>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</si>
  <si>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</si>
  <si>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</si>
  <si>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</si>
  <si>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</si>
  <si>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</si>
  <si>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</si>
  <si>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</si>
  <si>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</si>
  <si>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</si>
  <si>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</si>
  <si>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</si>
  <si>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</si>
  <si>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</si>
  <si>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</si>
  <si>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</si>
  <si>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</si>
  <si>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</si>
  <si>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</si>
  <si>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</si>
  <si>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</si>
  <si>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</si>
  <si>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</si>
  <si>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</si>
  <si>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</si>
  <si>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</si>
  <si>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</si>
  <si>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</si>
  <si>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</si>
  <si>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</si>
  <si>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</si>
  <si>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</si>
  <si>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</si>
  <si>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</si>
  <si>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</si>
  <si>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</si>
  <si>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</si>
  <si>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</si>
  <si>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</si>
  <si>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</si>
  <si>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</si>
  <si>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</si>
  <si>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</si>
  <si>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</si>
  <si>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</si>
  <si>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</si>
  <si>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</si>
  <si>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</si>
  <si>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</si>
  <si>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</si>
  <si>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</si>
  <si>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</si>
  <si>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</si>
  <si>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</si>
  <si>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</si>
  <si>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</si>
  <si>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</si>
  <si>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</si>
  <si>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</si>
  <si>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</si>
  <si>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</si>
  <si>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</si>
  <si>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</si>
  <si>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</si>
  <si>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</si>
  <si>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</si>
  <si>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</si>
  <si>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</si>
  <si>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</si>
  <si>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</si>
  <si>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</si>
  <si>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</si>
  <si>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</si>
  <si>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</si>
  <si>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</si>
  <si>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</si>
  <si>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</si>
  <si>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</si>
  <si>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</si>
  <si>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</si>
  <si>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</si>
  <si>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</si>
  <si>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</si>
  <si>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</si>
  <si>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</si>
  <si>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</si>
  <si>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</si>
  <si>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</si>
  <si>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</si>
  <si>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</si>
  <si>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</si>
  <si>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</si>
  <si>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</si>
  <si>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</si>
  <si>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</si>
  <si>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</si>
  <si>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</si>
  <si>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</si>
  <si>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</si>
  <si>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</si>
  <si>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</si>
  <si>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</si>
  <si>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</si>
  <si>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</si>
  <si>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</si>
  <si>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</si>
  <si>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</si>
  <si>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</si>
  <si>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</si>
  <si>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</si>
  <si>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</si>
  <si>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</si>
  <si>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</si>
  <si>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</si>
  <si>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</si>
  <si>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</si>
  <si>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</si>
  <si>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</si>
  <si>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</si>
  <si>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</si>
  <si>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</si>
  <si>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</si>
  <si>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</si>
  <si>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</si>
  <si>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</si>
  <si>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</si>
  <si>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</si>
  <si>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</si>
  <si>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</si>
  <si>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</si>
  <si>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</si>
  <si>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</si>
  <si>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</si>
  <si>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</si>
  <si>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</si>
  <si>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</si>
  <si>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</si>
  <si>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</si>
  <si>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</si>
  <si>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</si>
  <si>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</si>
  <si>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</si>
  <si>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</si>
  <si>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</si>
  <si>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</si>
  <si>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</si>
  <si>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</si>
  <si>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</si>
  <si>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</si>
  <si>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</si>
  <si>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</si>
  <si>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</si>
  <si>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</si>
  <si>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</si>
  <si>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</si>
  <si>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</si>
  <si>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</si>
  <si>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</si>
  <si>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</si>
  <si>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</si>
  <si>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</si>
  <si>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</si>
  <si>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</si>
  <si>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</si>
  <si>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</si>
  <si>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</si>
  <si>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</si>
  <si>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</si>
  <si>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</si>
  <si>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</si>
  <si>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</si>
  <si>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</si>
  <si>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</si>
  <si>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</si>
  <si>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</si>
  <si>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</si>
  <si>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</si>
  <si>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</si>
  <si>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</si>
  <si>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</si>
  <si>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</si>
  <si>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</si>
  <si>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</si>
  <si>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</si>
  <si>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</si>
  <si>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</si>
  <si>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</si>
  <si>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</si>
  <si>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</si>
  <si>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</si>
  <si>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</si>
  <si>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</si>
  <si>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</si>
  <si>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</si>
  <si>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</si>
  <si>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</si>
  <si>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</si>
  <si>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</si>
  <si>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</si>
  <si>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</si>
  <si>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</si>
  <si>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</si>
  <si>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</si>
  <si>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</si>
  <si>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</si>
  <si>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</si>
  <si>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</si>
  <si>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</si>
  <si>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</si>
  <si>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</si>
  <si>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</si>
  <si>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</si>
  <si>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</si>
  <si>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</si>
  <si>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</si>
  <si>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</si>
  <si>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</si>
  <si>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</si>
  <si>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</si>
  <si>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</si>
  <si>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</si>
  <si>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</si>
  <si>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</si>
  <si>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</si>
  <si>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</si>
  <si>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</si>
  <si>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</si>
  <si>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</si>
  <si>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</si>
  <si>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</si>
  <si>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</si>
  <si>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</si>
  <si>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</si>
  <si>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</si>
  <si>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</si>
  <si>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</si>
  <si>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</si>
  <si>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</si>
  <si>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</si>
  <si>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</si>
  <si>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</si>
  <si>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</si>
  <si>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</si>
  <si>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</si>
  <si>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</si>
  <si>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</si>
  <si>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</si>
  <si>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</si>
  <si>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</si>
  <si>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</si>
  <si>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</si>
  <si>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</si>
  <si>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</si>
  <si>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</si>
  <si>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</si>
  <si>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</si>
  <si>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</si>
  <si>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</si>
  <si>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</si>
  <si>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</si>
  <si>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</si>
  <si>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</si>
  <si>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</si>
  <si>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</si>
  <si>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</si>
  <si>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</si>
  <si>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</si>
  <si>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</si>
  <si>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</si>
  <si>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</si>
  <si>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</si>
  <si>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</si>
  <si>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</si>
  <si>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</si>
  <si>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</si>
  <si>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</si>
  <si>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</si>
  <si>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</si>
  <si>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</si>
  <si>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</si>
  <si>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</si>
  <si>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</si>
  <si>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</si>
  <si>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</si>
  <si>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</si>
  <si>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</si>
  <si>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</si>
  <si>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</si>
  <si>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</si>
  <si>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</si>
  <si>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</si>
  <si>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</si>
  <si>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</si>
  <si>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</si>
  <si>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</si>
  <si>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</si>
  <si>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</si>
  <si>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</si>
  <si>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</si>
  <si>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</si>
  <si>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</si>
  <si>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</si>
  <si>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</si>
  <si>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</si>
  <si>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</si>
  <si>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</si>
  <si>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</si>
  <si>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</si>
  <si>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</si>
  <si>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</si>
  <si>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</si>
  <si>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</si>
  <si>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</si>
  <si>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</si>
  <si>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</si>
  <si>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</si>
  <si>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</si>
  <si>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</si>
  <si>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</si>
  <si>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</si>
  <si>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</si>
  <si>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</si>
  <si>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</si>
  <si>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</si>
  <si>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</si>
  <si>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</si>
  <si>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</si>
  <si>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</si>
  <si>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</si>
  <si>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</si>
  <si>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</si>
  <si>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</si>
  <si>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</si>
  <si>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</si>
  <si>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</si>
  <si>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</si>
  <si>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</si>
  <si>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</si>
  <si>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</si>
  <si>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</si>
  <si>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</si>
  <si>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</si>
  <si>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</si>
  <si>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</si>
  <si>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</si>
  <si>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</si>
  <si>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</si>
  <si>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</si>
  <si>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</si>
  <si>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</si>
  <si>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</si>
  <si>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</si>
  <si>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</si>
  <si>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</si>
  <si>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</si>
  <si>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</si>
  <si>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</si>
  <si>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</si>
  <si>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</si>
  <si>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</si>
  <si>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</si>
  <si>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</si>
  <si>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</si>
  <si>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</si>
  <si>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</si>
  <si>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</si>
  <si>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</si>
  <si>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</si>
  <si>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</si>
  <si>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</si>
  <si>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</si>
  <si>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</si>
  <si>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</si>
  <si>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</si>
  <si>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</si>
  <si>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</si>
  <si>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</si>
  <si>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</si>
  <si>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</si>
  <si>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</si>
  <si>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</si>
  <si>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</si>
  <si>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</si>
  <si>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</si>
  <si>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</si>
  <si>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</si>
  <si>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</si>
  <si>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</si>
  <si>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</si>
  <si>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</si>
  <si>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</si>
  <si>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</si>
  <si>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</si>
  <si>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</si>
  <si>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</si>
  <si>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</si>
  <si>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</si>
  <si>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</si>
  <si>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</si>
  <si>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</si>
  <si>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</si>
  <si>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</si>
  <si>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</si>
  <si>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</si>
  <si>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</si>
  <si>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</si>
  <si>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</si>
  <si>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</si>
  <si>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</si>
  <si>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</si>
  <si>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</si>
  <si>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</si>
  <si>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</si>
  <si>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</si>
  <si>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</si>
  <si>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</si>
  <si>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</si>
  <si>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</si>
  <si>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</si>
  <si>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</si>
  <si>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</si>
  <si>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</si>
  <si>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</si>
  <si>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</si>
  <si>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</si>
  <si>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</si>
  <si>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</si>
  <si>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</si>
  <si>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</si>
  <si>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</si>
  <si>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</si>
  <si>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</si>
  <si>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</si>
  <si>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</si>
  <si>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</si>
  <si>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</si>
  <si>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</si>
  <si>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</si>
  <si>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</si>
  <si>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</si>
  <si>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</si>
  <si>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</si>
  <si>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</si>
  <si>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</si>
  <si>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</si>
  <si>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</si>
  <si>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</si>
  <si>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</si>
  <si>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</si>
  <si>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</si>
  <si>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</si>
  <si>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</si>
  <si>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</si>
  <si>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</si>
  <si>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</si>
  <si>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</si>
  <si>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</si>
  <si>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</si>
  <si>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</si>
  <si>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</si>
  <si>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</si>
  <si>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</si>
  <si>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</si>
  <si>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</si>
  <si>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</si>
  <si>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</si>
  <si>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</si>
  <si>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</si>
  <si>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</si>
  <si>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</si>
  <si>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</si>
  <si>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</si>
  <si>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</si>
  <si>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</si>
  <si>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</si>
  <si>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</si>
  <si>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</si>
  <si>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</si>
  <si>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</si>
  <si>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</si>
  <si>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</si>
  <si>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</si>
  <si>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</si>
  <si>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</si>
  <si>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</si>
  <si>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</si>
  <si>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</si>
  <si>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</si>
  <si>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</si>
  <si>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</si>
  <si>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</si>
  <si>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</si>
  <si>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</si>
  <si>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</si>
  <si>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</si>
  <si>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</si>
  <si>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</si>
  <si>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</si>
  <si>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</si>
  <si>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</si>
  <si>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</si>
  <si>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</si>
  <si>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</si>
  <si>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</si>
  <si>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</si>
  <si>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</si>
  <si>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</si>
  <si>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</si>
  <si>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</si>
  <si>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</si>
  <si>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</si>
  <si>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</si>
  <si>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</si>
  <si>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</si>
  <si>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</si>
  <si>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</si>
  <si>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</si>
  <si>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</si>
  <si>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</si>
  <si>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</si>
  <si>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</si>
  <si>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</si>
  <si>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</si>
  <si>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</si>
  <si>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</si>
  <si>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</si>
  <si>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</si>
  <si>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</si>
  <si>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</si>
  <si>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</si>
  <si>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</si>
  <si>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</si>
  <si>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</si>
  <si>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</si>
  <si>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</si>
  <si>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</si>
  <si>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</si>
  <si>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</si>
  <si>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</si>
  <si>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</si>
  <si>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</si>
  <si>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</si>
  <si>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</si>
  <si>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</si>
  <si>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</si>
  <si>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</si>
  <si>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</si>
  <si>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</si>
  <si>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</si>
  <si>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</si>
  <si>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</si>
  <si>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</si>
  <si>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</si>
  <si>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</si>
  <si>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</si>
  <si>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</si>
  <si>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</si>
  <si>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</si>
  <si>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</si>
  <si>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</si>
  <si>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</si>
  <si>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</si>
  <si>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</si>
  <si>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</si>
  <si>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</si>
  <si>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</si>
  <si>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</si>
  <si>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</si>
  <si>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</si>
  <si>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</si>
  <si>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</si>
  <si>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</si>
  <si>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</si>
  <si>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</si>
  <si>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</si>
  <si>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</si>
  <si>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</si>
  <si>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</si>
  <si>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</si>
  <si>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</si>
  <si>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</si>
  <si>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</si>
  <si>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</si>
  <si>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</si>
  <si>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</si>
  <si>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</si>
  <si>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</si>
  <si>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</si>
  <si>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</si>
  <si>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</si>
  <si>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</si>
  <si>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</si>
  <si>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</si>
  <si>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</si>
  <si>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</si>
  <si>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</si>
  <si>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</si>
  <si>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</si>
  <si>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</si>
  <si>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</si>
  <si>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</si>
  <si>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</si>
  <si>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</si>
  <si>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</si>
  <si>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</si>
  <si>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</si>
  <si>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</si>
  <si>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</si>
  <si>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</si>
  <si>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</si>
  <si>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</si>
  <si>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</si>
  <si>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</si>
  <si>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</si>
  <si>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</si>
  <si>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</si>
  <si>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</si>
  <si>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</si>
  <si>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</si>
  <si>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</si>
  <si>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</si>
  <si>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</si>
  <si>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</si>
  <si>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</si>
  <si>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</si>
  <si>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</si>
  <si>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</si>
  <si>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</si>
  <si>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</si>
  <si>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</si>
  <si>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</si>
  <si>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</si>
  <si>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</si>
  <si>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</si>
  <si>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</si>
  <si>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</si>
  <si>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</si>
  <si>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</si>
  <si>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</si>
  <si>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</si>
  <si>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</si>
  <si>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</si>
  <si>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</si>
  <si>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</si>
  <si>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</si>
  <si>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</si>
  <si>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</si>
  <si>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</si>
  <si>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</si>
  <si>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</si>
  <si>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</si>
  <si>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</si>
  <si>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</si>
  <si>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</si>
  <si>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</si>
  <si>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</si>
  <si>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</si>
  <si>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</si>
  <si>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</si>
  <si>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</si>
  <si>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</si>
  <si>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</si>
  <si>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</si>
  <si>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</si>
  <si>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</si>
  <si>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</si>
  <si>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</si>
  <si>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</si>
  <si>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</si>
  <si>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</si>
  <si>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</si>
  <si>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</si>
  <si>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</si>
  <si>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</si>
  <si>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</si>
  <si>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</si>
  <si>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</si>
  <si>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</si>
  <si>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</si>
  <si>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</si>
  <si>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</si>
  <si>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</si>
  <si>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</si>
  <si>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</si>
  <si>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</si>
  <si>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</si>
  <si>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</si>
  <si>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</si>
  <si>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</si>
  <si>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</si>
  <si>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</si>
  <si>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</si>
  <si>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</si>
  <si>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</si>
  <si>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</si>
  <si>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</si>
  <si>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</si>
  <si>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</si>
  <si>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</si>
  <si>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</si>
  <si>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</si>
  <si>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</si>
  <si>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</si>
  <si>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</si>
  <si>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</si>
  <si>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</si>
  <si>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</si>
  <si>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</si>
  <si>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</si>
  <si>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</si>
  <si>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</si>
  <si>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</si>
  <si>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</si>
  <si>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</si>
  <si>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</si>
  <si>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</si>
  <si>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</si>
  <si>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</si>
  <si>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</si>
  <si>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</si>
  <si>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</si>
  <si>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</si>
  <si>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</si>
  <si>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</si>
  <si>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</si>
  <si>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</si>
  <si>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</si>
  <si>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</si>
  <si>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</si>
  <si>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</si>
  <si>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</si>
  <si>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</si>
  <si>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</si>
  <si>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</si>
  <si>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</si>
  <si>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</si>
  <si>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</si>
  <si>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</si>
  <si>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</si>
  <si>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</si>
  <si>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</si>
  <si>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</si>
  <si>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</si>
  <si>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</si>
  <si>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</si>
  <si>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</si>
  <si>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</si>
  <si>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</si>
  <si>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</si>
  <si>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</si>
  <si>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</si>
  <si>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</si>
  <si>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</si>
  <si>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</si>
  <si>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</si>
  <si>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</si>
  <si>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</si>
  <si>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</si>
  <si>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</si>
  <si>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</si>
  <si>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</si>
  <si>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</si>
  <si>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</si>
  <si>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</si>
  <si>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</si>
  <si>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</si>
  <si>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</si>
  <si>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</si>
  <si>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</si>
  <si>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</si>
  <si>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</si>
  <si>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</si>
  <si>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</si>
  <si>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</si>
  <si>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</si>
  <si>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</si>
  <si>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</si>
  <si>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</si>
  <si>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</si>
  <si>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</si>
  <si>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</si>
  <si>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</si>
  <si>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</si>
  <si>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</si>
  <si>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</si>
  <si>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</si>
  <si>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</si>
  <si>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</si>
  <si>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</si>
  <si>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</si>
  <si>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</si>
  <si>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</si>
  <si>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</si>
  <si>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</si>
  <si>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</si>
  <si>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</si>
  <si>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</si>
  <si>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</si>
  <si>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</si>
  <si>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</si>
  <si>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</si>
  <si>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</si>
  <si>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</si>
  <si>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</si>
  <si>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</si>
  <si>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</si>
  <si>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</si>
  <si>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</si>
  <si>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</si>
  <si>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</si>
  <si>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</si>
  <si>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</si>
  <si>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</si>
  <si>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</si>
  <si>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</si>
  <si>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</si>
  <si>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</si>
  <si>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</si>
  <si>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</si>
  <si>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</si>
  <si>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</si>
  <si>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</si>
  <si>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</si>
  <si>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</si>
  <si>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</si>
  <si>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</si>
  <si>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</si>
  <si>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</si>
  <si>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</si>
  <si>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</si>
  <si>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</si>
  <si>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</si>
  <si>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</si>
  <si>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</si>
  <si>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</si>
  <si>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</si>
  <si>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</si>
  <si>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</si>
  <si>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</si>
  <si>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</si>
  <si>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</si>
  <si>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</si>
  <si>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</si>
  <si>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</si>
  <si>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</si>
  <si>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</si>
  <si>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</si>
  <si>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</si>
  <si>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</si>
  <si>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</si>
  <si>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</si>
  <si>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</si>
  <si>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</si>
  <si>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</si>
  <si>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</si>
  <si>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</si>
  <si>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</si>
  <si>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</si>
  <si>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</si>
  <si>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</si>
  <si>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</si>
  <si>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</si>
  <si>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</si>
  <si>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</si>
  <si>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</si>
  <si>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</si>
  <si>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</si>
  <si>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</si>
  <si>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</si>
  <si>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</si>
  <si>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</si>
  <si>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</si>
  <si>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</si>
  <si>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</si>
  <si>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</si>
  <si>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</si>
  <si>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</si>
  <si>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</si>
  <si>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</si>
  <si>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</si>
  <si>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</si>
  <si>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</si>
  <si>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</si>
  <si>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</si>
  <si>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</si>
  <si>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</si>
  <si>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</si>
  <si>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</si>
  <si>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</si>
  <si>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</si>
  <si>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</si>
  <si>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</si>
  <si>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</si>
  <si>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</si>
  <si>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</si>
  <si>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</si>
  <si>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</si>
  <si>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</si>
  <si>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</si>
  <si>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</si>
  <si>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</si>
  <si>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</si>
  <si>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</si>
  <si>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</si>
  <si>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</si>
  <si>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</si>
  <si>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</si>
  <si>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</si>
  <si>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</si>
  <si>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</si>
  <si>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</si>
  <si>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</si>
  <si>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</si>
  <si>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</si>
  <si>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</si>
  <si>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</si>
  <si>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</si>
  <si>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</si>
  <si>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</si>
  <si>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</si>
  <si>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</si>
  <si>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</si>
  <si>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</si>
  <si>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</si>
  <si>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</si>
  <si>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</si>
  <si>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</si>
  <si>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</si>
  <si>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</si>
  <si>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</si>
  <si>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</si>
  <si>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</si>
  <si>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</si>
  <si>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</si>
  <si>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</si>
  <si>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</si>
  <si>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</si>
  <si>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</si>
  <si>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</si>
  <si>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</si>
  <si>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</si>
  <si>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</si>
  <si>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</si>
  <si>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</si>
  <si>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</si>
  <si>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</si>
  <si>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</si>
  <si>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</si>
  <si>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</si>
  <si>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</si>
  <si>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</si>
  <si>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</si>
  <si>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</si>
  <si>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</si>
  <si>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</si>
  <si>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</si>
  <si>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</si>
  <si>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</si>
  <si>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</si>
  <si>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</si>
  <si>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</si>
  <si>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</si>
  <si>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</si>
  <si>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</si>
  <si>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</si>
  <si>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</si>
  <si>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</si>
  <si>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</si>
  <si>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</si>
  <si>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</si>
  <si>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</si>
  <si>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</si>
  <si>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</si>
  <si>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</si>
  <si>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</si>
  <si>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</si>
  <si>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</si>
  <si>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</si>
  <si>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</si>
  <si>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</si>
  <si>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</si>
  <si>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</si>
  <si>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</si>
  <si>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</si>
  <si>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</si>
  <si>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</si>
  <si>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</si>
  <si>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</si>
  <si>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</si>
  <si>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</si>
  <si>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</si>
  <si>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</si>
  <si>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</si>
  <si>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</si>
  <si>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</si>
  <si>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</si>
  <si>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</si>
  <si>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</si>
  <si>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</si>
  <si>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</si>
  <si>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</si>
  <si>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</si>
  <si>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</si>
  <si>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</si>
  <si>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</si>
  <si>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</si>
  <si>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</si>
  <si>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</si>
  <si>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</si>
  <si>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</si>
  <si>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</si>
  <si>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</si>
  <si>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</si>
  <si>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</si>
  <si>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</si>
  <si>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</si>
  <si>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</si>
  <si>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</si>
  <si>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</si>
  <si>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</si>
  <si>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</si>
  <si>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</si>
  <si>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</si>
  <si>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</si>
  <si>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</si>
  <si>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</si>
  <si>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</si>
  <si>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</si>
  <si>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</si>
  <si>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</si>
  <si>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</si>
  <si>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</si>
  <si>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</si>
  <si>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</si>
  <si>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</si>
  <si>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</si>
  <si>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</si>
  <si>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</si>
  <si>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</si>
  <si>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</si>
  <si>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</si>
  <si>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</si>
  <si>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</si>
  <si>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</si>
  <si>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</si>
  <si>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</si>
  <si>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</si>
  <si>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</si>
  <si>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</si>
  <si>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</si>
  <si>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</si>
  <si>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</si>
  <si>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</si>
  <si>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</si>
  <si>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</si>
  <si>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</si>
  <si>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</si>
  <si>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</si>
  <si>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</si>
  <si>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</si>
  <si>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</si>
  <si>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</si>
  <si>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</si>
  <si>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</si>
  <si>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</si>
  <si>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</si>
  <si>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</si>
  <si>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</si>
  <si>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</si>
  <si>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</si>
  <si>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</si>
  <si>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</si>
  <si>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</si>
  <si>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</si>
  <si>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</si>
  <si>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</si>
  <si>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</si>
  <si>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</si>
  <si>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</si>
  <si>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</si>
  <si>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</si>
  <si>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</si>
  <si>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</si>
  <si>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</si>
  <si>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</si>
  <si>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</si>
  <si>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</si>
  <si>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</si>
  <si>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</si>
  <si>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</si>
  <si>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</si>
  <si>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</si>
  <si>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</si>
  <si>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</si>
  <si>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</si>
  <si>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</si>
  <si>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</si>
  <si>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</si>
  <si>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</si>
  <si>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</si>
  <si>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</si>
  <si>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</si>
  <si>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</si>
  <si>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</si>
  <si>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</si>
  <si>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</si>
  <si>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</si>
  <si>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</si>
  <si>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</si>
  <si>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</si>
  <si>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</si>
  <si>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</si>
  <si>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</si>
  <si>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</si>
  <si>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</si>
  <si>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</si>
  <si>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</si>
  <si>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</si>
  <si>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</si>
  <si>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</si>
  <si>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</si>
  <si>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</si>
  <si>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</si>
  <si>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</si>
  <si>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</si>
  <si>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</si>
  <si>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</si>
  <si>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</si>
  <si>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</si>
  <si>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</si>
  <si>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</si>
  <si>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</si>
  <si>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</si>
  <si>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</si>
  <si>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</si>
  <si>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</si>
  <si>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</si>
  <si>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</si>
  <si>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</si>
  <si>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</si>
  <si>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</si>
  <si>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</si>
  <si>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</si>
  <si>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</si>
  <si>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</si>
  <si>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</si>
  <si>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</si>
  <si>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</si>
  <si>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</si>
  <si>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</si>
  <si>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</si>
  <si>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</si>
  <si>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</si>
  <si>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</si>
  <si>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</si>
  <si>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</si>
  <si>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</si>
  <si>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</si>
  <si>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</si>
  <si>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</si>
  <si>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</si>
  <si>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</si>
  <si>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</si>
  <si>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</si>
  <si>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</si>
  <si>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</si>
  <si>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</si>
  <si>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</si>
  <si>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</si>
  <si>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</si>
  <si>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</si>
  <si>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</si>
  <si>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</si>
  <si>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</si>
  <si>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</si>
  <si>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</si>
  <si>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</si>
  <si>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</si>
  <si>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</si>
  <si>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</si>
  <si>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</si>
  <si>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</si>
  <si>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</si>
  <si>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</si>
  <si>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</si>
  <si>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</si>
  <si>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</si>
  <si>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</si>
  <si>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</si>
  <si>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</si>
  <si>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</si>
  <si>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</si>
  <si>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</si>
  <si>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</si>
  <si>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</si>
  <si>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</si>
  <si>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</si>
  <si>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</si>
  <si>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</si>
  <si>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</si>
  <si>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</si>
  <si>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</si>
  <si>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</si>
  <si>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</si>
  <si>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</si>
  <si>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</si>
  <si>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</si>
  <si>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</si>
  <si>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</si>
  <si>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</si>
  <si>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</si>
  <si>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</si>
  <si>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</si>
  <si>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</si>
  <si>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</si>
  <si>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</si>
  <si>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</si>
  <si>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</si>
  <si>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</si>
  <si>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</si>
  <si>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</si>
  <si>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</si>
  <si>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</si>
  <si>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</si>
  <si>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</si>
  <si>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</si>
  <si>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</si>
  <si>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</si>
  <si>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</si>
  <si>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</si>
  <si>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</si>
  <si>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</si>
  <si>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</si>
  <si>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</si>
  <si>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</si>
  <si>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</si>
  <si>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</si>
  <si>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</si>
  <si>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</si>
  <si>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</si>
  <si>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</si>
  <si>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</si>
  <si>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</si>
  <si>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</si>
  <si>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</si>
  <si>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</si>
  <si>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</si>
  <si>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</si>
  <si>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</si>
  <si>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</si>
  <si>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</si>
  <si>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</si>
  <si>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</si>
  <si>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</si>
  <si>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</si>
  <si>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</si>
  <si>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</si>
  <si>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</si>
  <si>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</si>
  <si>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</si>
  <si>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</si>
  <si>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</si>
  <si>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</si>
  <si>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</si>
  <si>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</si>
  <si>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</si>
  <si>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</si>
  <si>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</si>
  <si>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</si>
  <si>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</si>
  <si>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</si>
  <si>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</si>
  <si>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</si>
  <si>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</si>
  <si>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</si>
  <si>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</si>
  <si>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</si>
  <si>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</si>
  <si>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</si>
  <si>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</si>
  <si>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</si>
  <si>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</si>
  <si>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</si>
  <si>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</si>
  <si>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</si>
  <si>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</si>
  <si>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</si>
  <si>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</si>
  <si>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</si>
  <si>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</si>
  <si>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</si>
  <si>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</si>
  <si>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</si>
  <si>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</si>
  <si>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</si>
  <si>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</si>
  <si>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</si>
  <si>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</si>
  <si>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</si>
  <si>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</si>
  <si>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</si>
  <si>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</si>
  <si>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</si>
  <si>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</si>
  <si>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</si>
  <si>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</si>
  <si>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</si>
  <si>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</si>
  <si>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</si>
  <si>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</si>
  <si>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</si>
  <si>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</si>
  <si>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</si>
  <si>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</si>
  <si>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</si>
  <si>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</si>
  <si>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</si>
  <si>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</si>
  <si>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</si>
  <si>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</si>
  <si>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</si>
  <si>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</si>
  <si>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</si>
  <si>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</si>
  <si>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</si>
  <si>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</si>
  <si>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</si>
  <si>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</si>
  <si>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</si>
  <si>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</si>
  <si>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</si>
  <si>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</si>
  <si>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</si>
  <si>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</si>
  <si>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</si>
  <si>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</si>
  <si>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</si>
  <si>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</si>
  <si>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</si>
  <si>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</si>
  <si>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</si>
  <si>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</si>
  <si>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</si>
  <si>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</si>
  <si>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</si>
  <si>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</si>
  <si>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</si>
  <si>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</si>
  <si>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</si>
  <si>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</si>
  <si>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</si>
  <si>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</si>
  <si>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</si>
  <si>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</si>
  <si>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</si>
  <si>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</si>
  <si>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</si>
  <si>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</si>
  <si>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</si>
  <si>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</si>
  <si>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</si>
  <si>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</si>
  <si>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</si>
  <si>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</si>
  <si>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</si>
  <si>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</si>
  <si>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</si>
  <si>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</si>
  <si>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</si>
  <si>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</si>
  <si>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</si>
  <si>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</si>
  <si>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</si>
  <si>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</si>
  <si>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</si>
  <si>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</si>
  <si>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</si>
  <si>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</si>
  <si>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</si>
  <si>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</si>
  <si>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</si>
  <si>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</si>
  <si>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</si>
  <si>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</si>
  <si>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</si>
  <si>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</si>
  <si>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</si>
  <si>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</si>
  <si>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</si>
  <si>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</si>
  <si>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</si>
  <si>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</si>
  <si>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</si>
  <si>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</si>
  <si>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</si>
  <si>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</si>
  <si>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</si>
  <si>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</si>
  <si>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</si>
  <si>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</si>
  <si>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</si>
  <si>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</si>
  <si>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</si>
  <si>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</si>
  <si>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</si>
  <si>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</si>
  <si>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</si>
  <si>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</si>
  <si>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</si>
  <si>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</si>
  <si>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</si>
  <si>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</si>
  <si>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</si>
  <si>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</si>
  <si>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</si>
  <si>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</si>
  <si>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</si>
  <si>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</si>
  <si>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</si>
  <si>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</si>
  <si>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</si>
  <si>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</si>
  <si>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</si>
  <si>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</si>
  <si>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</si>
  <si>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</si>
  <si>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</si>
  <si>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</si>
  <si>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</si>
  <si>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</si>
  <si>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</si>
  <si>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</si>
  <si>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</si>
  <si>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</si>
  <si>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</si>
  <si>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</si>
  <si>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</si>
  <si>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</si>
  <si>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</si>
  <si>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</si>
  <si>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</si>
  <si>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</si>
  <si>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</si>
  <si>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</si>
  <si>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</si>
  <si>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</si>
  <si>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</si>
  <si>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</si>
  <si>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</si>
  <si>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</si>
  <si>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</si>
  <si>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</si>
  <si>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</si>
  <si>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</si>
  <si>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</si>
  <si>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</si>
  <si>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</si>
  <si>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</si>
  <si>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</si>
  <si>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</si>
  <si>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</si>
  <si>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</si>
  <si>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</si>
  <si>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</si>
  <si>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</si>
  <si>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</si>
  <si>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</si>
  <si>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</si>
  <si>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</si>
  <si>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</si>
  <si>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</si>
  <si>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</si>
  <si>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</si>
  <si>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</si>
  <si>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</si>
  <si>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</si>
  <si>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</si>
  <si>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</si>
  <si>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</si>
  <si>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</si>
  <si>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</si>
  <si>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</si>
  <si>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</si>
  <si>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</si>
  <si>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</si>
  <si>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</si>
  <si>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</si>
  <si>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</si>
  <si>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</si>
  <si>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</si>
  <si>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</si>
  <si>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</si>
  <si>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</si>
  <si>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</si>
  <si>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</si>
  <si>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</si>
  <si>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</si>
  <si>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</si>
  <si>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</si>
  <si>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</si>
  <si>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</si>
  <si>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</si>
  <si>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</si>
  <si>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</si>
  <si>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</si>
  <si>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</si>
  <si>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</si>
  <si>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</si>
  <si>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</si>
  <si>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</si>
  <si>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</si>
  <si>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</si>
  <si>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</si>
  <si>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</si>
  <si>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</si>
  <si>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</si>
  <si>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</si>
  <si>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</si>
  <si>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</si>
  <si>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</si>
  <si>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</si>
  <si>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</si>
  <si>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</si>
  <si>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</si>
  <si>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</si>
  <si>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</si>
  <si>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</si>
  <si>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</si>
  <si>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</si>
  <si>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</si>
  <si>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</si>
  <si>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</si>
  <si>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</si>
  <si>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</si>
  <si>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</si>
  <si>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</si>
  <si>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</si>
  <si>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</si>
  <si>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</si>
  <si>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</si>
  <si>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</si>
  <si>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</si>
  <si>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</si>
  <si>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</si>
  <si>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</si>
  <si>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</si>
  <si>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</si>
  <si>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</si>
  <si>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</si>
  <si>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</si>
  <si>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</si>
  <si>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</si>
  <si>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</si>
  <si>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</si>
  <si>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</si>
  <si>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</si>
  <si>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</si>
  <si>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</si>
  <si>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</si>
  <si>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</si>
  <si>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</si>
  <si>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</si>
  <si>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</si>
  <si>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</si>
  <si>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</si>
  <si>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</si>
  <si>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</si>
  <si>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</si>
  <si>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</si>
  <si>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</si>
  <si>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</si>
  <si>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</si>
  <si>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</si>
  <si>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</si>
  <si>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</si>
  <si>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</si>
  <si>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</si>
  <si>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</si>
  <si>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</si>
  <si>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</si>
  <si>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</si>
  <si>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</si>
  <si>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</si>
  <si>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</si>
  <si>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</si>
  <si>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</si>
  <si>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</si>
  <si>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</si>
  <si>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</si>
  <si>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</si>
  <si>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</si>
  <si>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</si>
  <si>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</si>
  <si>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</si>
  <si>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</si>
  <si>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</si>
  <si>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</si>
  <si>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</si>
  <si>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</si>
  <si>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</si>
  <si>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</si>
  <si>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</si>
  <si>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</si>
  <si>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</si>
  <si>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</si>
  <si>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</si>
  <si>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</si>
  <si>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</si>
  <si>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</si>
  <si>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</si>
  <si>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</si>
  <si>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</si>
  <si>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</si>
  <si>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</si>
  <si>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</si>
  <si>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</si>
  <si>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</si>
  <si>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</si>
  <si>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</si>
  <si>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</si>
  <si>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</si>
  <si>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</si>
  <si>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</si>
  <si>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</si>
  <si>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</si>
  <si>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</si>
  <si>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</si>
  <si>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</si>
  <si>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</si>
  <si>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</si>
  <si>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</si>
  <si>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</si>
  <si>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</si>
  <si>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</si>
  <si>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</si>
  <si>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</si>
  <si>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</si>
  <si>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</si>
  <si>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</si>
  <si>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</si>
  <si>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</si>
  <si>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</si>
  <si>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</si>
  <si>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</si>
  <si>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</si>
  <si>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</si>
  <si>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</si>
  <si>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</si>
  <si>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</si>
  <si>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</si>
  <si>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</si>
  <si>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</si>
  <si>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</si>
  <si>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</si>
  <si>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</si>
  <si>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</si>
  <si>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</si>
  <si>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</si>
  <si>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</si>
  <si>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</si>
  <si>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</si>
  <si>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</si>
  <si>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</si>
  <si>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</si>
  <si>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</si>
  <si>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</si>
  <si>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</si>
  <si>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</si>
  <si>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</si>
  <si>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</si>
  <si>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</si>
  <si>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</si>
  <si>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</si>
  <si>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</si>
  <si>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</si>
  <si>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</si>
  <si>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</si>
  <si>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</si>
  <si>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</si>
  <si>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</si>
  <si>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</si>
  <si>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</si>
  <si>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</si>
  <si>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</si>
  <si>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</si>
  <si>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</si>
  <si>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</si>
  <si>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</si>
  <si>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</si>
  <si>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</si>
  <si>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</si>
  <si>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</si>
  <si>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</si>
  <si>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</si>
  <si>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</si>
  <si>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</si>
  <si>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</si>
  <si>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</si>
  <si>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</si>
  <si>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</si>
  <si>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</si>
  <si>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</si>
  <si>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</si>
  <si>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</si>
  <si>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</si>
  <si>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</si>
  <si>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</si>
  <si>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</si>
  <si>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</si>
  <si>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</si>
  <si>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</si>
  <si>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</si>
  <si>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</si>
  <si>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</si>
  <si>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</si>
  <si>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</si>
  <si>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</si>
  <si>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</si>
  <si>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</si>
  <si>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</si>
  <si>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</si>
  <si>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</si>
  <si>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</si>
  <si>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</si>
  <si>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</si>
  <si>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</si>
  <si>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</si>
  <si>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</si>
  <si>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</si>
  <si>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</si>
  <si>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</si>
  <si>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</si>
  <si>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</si>
  <si>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</si>
  <si>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</si>
  <si>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</si>
  <si>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</si>
  <si>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</si>
  <si>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</si>
  <si>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</si>
  <si>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</si>
  <si>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</si>
  <si>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</si>
  <si>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</si>
  <si>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</si>
  <si>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</si>
  <si>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</si>
  <si>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</si>
  <si>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</si>
  <si>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</si>
  <si>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</si>
  <si>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</si>
  <si>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</si>
  <si>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</si>
  <si>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</si>
  <si>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</si>
  <si>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</si>
  <si>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</si>
  <si>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</si>
  <si>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</si>
  <si>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</si>
  <si>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</si>
  <si>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</si>
  <si>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</si>
  <si>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</si>
  <si>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</si>
  <si>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</si>
  <si>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</si>
  <si>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</si>
  <si>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</si>
  <si>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</si>
  <si>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</si>
  <si>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</si>
  <si>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</si>
  <si>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</si>
  <si>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</si>
  <si>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</si>
  <si>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</si>
  <si>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</si>
  <si>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</si>
  <si>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</si>
  <si>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</si>
  <si>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</si>
  <si>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</si>
  <si>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</si>
  <si>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</si>
  <si>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</si>
  <si>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</si>
  <si>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</si>
  <si>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</si>
  <si>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</si>
  <si>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</si>
  <si>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</si>
  <si>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</si>
  <si>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</si>
  <si>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</si>
  <si>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</si>
  <si>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</si>
  <si>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</si>
  <si>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</si>
  <si>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</si>
  <si>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</si>
  <si>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</si>
  <si>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</si>
  <si>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</si>
  <si>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</si>
  <si>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</si>
  <si>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</si>
  <si>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</si>
  <si>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</si>
  <si>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</si>
  <si>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</si>
  <si>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</si>
  <si>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</si>
  <si>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</si>
  <si>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</si>
  <si>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</si>
  <si>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</si>
  <si>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</si>
  <si>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</si>
  <si>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</si>
  <si>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</si>
  <si>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</si>
  <si>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</si>
  <si>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</si>
  <si>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</si>
  <si>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</si>
  <si>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</si>
  <si>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</si>
  <si>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</si>
  <si>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</si>
  <si>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</si>
  <si>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</si>
  <si>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</si>
  <si>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</si>
  <si>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</si>
  <si>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</si>
  <si>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</si>
  <si>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</si>
  <si>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</si>
  <si>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</si>
  <si>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</si>
  <si>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</si>
  <si>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</si>
  <si>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</si>
  <si>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</si>
  <si>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</si>
  <si>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</si>
  <si>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</si>
  <si>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</si>
  <si>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</si>
  <si>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</si>
  <si>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</si>
  <si>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</si>
  <si>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</si>
  <si>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</si>
  <si>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</si>
  <si>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</si>
  <si>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</si>
  <si>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</si>
  <si>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</si>
  <si>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</si>
  <si>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</si>
  <si>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</si>
  <si>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</si>
  <si>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</si>
  <si>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</si>
  <si>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</si>
  <si>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</si>
  <si>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</si>
  <si>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</si>
  <si>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</si>
  <si>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</si>
  <si>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</si>
  <si>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</si>
  <si>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</si>
  <si>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</si>
  <si>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</si>
  <si>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</si>
  <si>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</si>
  <si>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</si>
  <si>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</si>
  <si>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</si>
  <si>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</si>
  <si>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</si>
  <si>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</si>
  <si>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</si>
  <si>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</si>
  <si>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</si>
  <si>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</si>
  <si>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</si>
  <si>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</si>
  <si>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</si>
  <si>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</si>
  <si>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</si>
  <si>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</si>
  <si>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</si>
  <si>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</si>
  <si>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</si>
  <si>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</si>
  <si>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</si>
  <si>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</si>
  <si>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</si>
  <si>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</si>
  <si>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</si>
  <si>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</si>
  <si>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</si>
  <si>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</si>
  <si>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</si>
  <si>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</si>
  <si>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</si>
  <si>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</si>
  <si>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</si>
  <si>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</si>
  <si>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</si>
  <si>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</si>
  <si>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</si>
  <si>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</si>
  <si>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</si>
  <si>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</si>
  <si>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</si>
  <si>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</si>
  <si>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</si>
  <si>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</si>
  <si>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</si>
  <si>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</si>
  <si>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</si>
  <si>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</si>
  <si>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</si>
  <si>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</si>
  <si>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</si>
  <si>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</si>
  <si>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</si>
  <si>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</si>
  <si>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</si>
  <si>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</si>
  <si>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</si>
  <si>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</si>
  <si>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</si>
  <si>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</si>
  <si>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</si>
  <si>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</si>
  <si>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</si>
  <si>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</si>
  <si>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</si>
  <si>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</si>
  <si>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</si>
  <si>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</si>
  <si>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</si>
  <si>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</si>
  <si>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</si>
  <si>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</si>
  <si>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</si>
  <si>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</si>
  <si>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</si>
  <si>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</si>
  <si>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</si>
  <si>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</si>
  <si>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</si>
  <si>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</si>
  <si>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</si>
  <si>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</si>
  <si>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</si>
  <si>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</si>
  <si>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</si>
  <si>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</si>
  <si>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</si>
  <si>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</si>
  <si>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</si>
  <si>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</si>
  <si>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</si>
  <si>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</si>
  <si>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</si>
  <si>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</si>
  <si>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</si>
  <si>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</si>
  <si>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</si>
  <si>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</si>
  <si>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</si>
  <si>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</si>
  <si>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</si>
  <si>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</si>
  <si>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</si>
  <si>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</si>
  <si>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</si>
  <si>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</si>
  <si>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</si>
  <si>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</si>
  <si>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</si>
  <si>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</si>
  <si>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</si>
  <si>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</si>
  <si>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</si>
  <si>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</si>
  <si>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</si>
  <si>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</si>
  <si>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</si>
  <si>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</si>
  <si>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</si>
  <si>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</si>
  <si>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</si>
  <si>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</si>
  <si>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</si>
  <si>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</si>
  <si>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</si>
  <si>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</si>
  <si>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</si>
  <si>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</si>
  <si>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</si>
  <si>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</si>
  <si>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</si>
  <si>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</si>
  <si>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</si>
  <si>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</si>
  <si>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</si>
  <si>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</si>
  <si>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</si>
  <si>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</si>
  <si>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</si>
  <si>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</si>
  <si>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</si>
  <si>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</si>
  <si>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</si>
  <si>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</si>
  <si>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</si>
  <si>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</si>
  <si>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</si>
  <si>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</si>
  <si>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</si>
  <si>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</si>
  <si>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</si>
  <si>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</si>
  <si>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</si>
  <si>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</si>
  <si>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</si>
  <si>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</si>
  <si>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</si>
  <si>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</si>
  <si>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</si>
  <si>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</si>
  <si>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</si>
  <si>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</si>
  <si>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</si>
  <si>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</si>
  <si>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</si>
  <si>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</si>
  <si>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</si>
  <si>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</si>
  <si>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</si>
  <si>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</si>
  <si>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</si>
  <si>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</si>
  <si>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</si>
  <si>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</si>
  <si>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</si>
  <si>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</si>
  <si>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</si>
  <si>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</si>
  <si>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</si>
  <si>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</si>
  <si>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</si>
  <si>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</si>
  <si>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</si>
  <si>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</si>
  <si>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</si>
  <si>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</si>
  <si>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</si>
  <si>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</si>
  <si>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</si>
  <si>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</si>
  <si>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</si>
  <si>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</si>
  <si>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</si>
  <si>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</si>
  <si>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</si>
  <si>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</si>
  <si>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</si>
  <si>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</si>
  <si>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</si>
  <si>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</si>
  <si>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</si>
  <si>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</si>
  <si>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</si>
  <si>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</si>
  <si>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</si>
  <si>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</si>
  <si>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</si>
  <si>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</si>
  <si>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</si>
  <si>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</si>
  <si>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</si>
  <si>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</si>
  <si>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</si>
  <si>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</si>
  <si>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</si>
  <si>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</si>
  <si>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</si>
  <si>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</si>
  <si>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</si>
  <si>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</si>
  <si>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</si>
  <si>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</si>
  <si>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</si>
  <si>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</si>
  <si>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</si>
  <si>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</si>
  <si>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</si>
  <si>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</si>
  <si>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</si>
  <si>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</si>
  <si>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</si>
  <si>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</si>
  <si>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</si>
  <si>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</si>
  <si>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</si>
  <si>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</si>
  <si>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</si>
  <si>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</si>
  <si>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</si>
  <si>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</si>
  <si>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</si>
  <si>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</si>
  <si>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</si>
  <si>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</si>
  <si>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</si>
  <si>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</si>
  <si>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</si>
  <si>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</si>
  <si>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</si>
  <si>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</si>
  <si>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</si>
  <si>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</si>
  <si>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</si>
  <si>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</si>
  <si>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</si>
  <si>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</si>
  <si>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</si>
  <si>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</si>
  <si>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</si>
  <si>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</si>
  <si>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</si>
  <si>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</si>
  <si>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</si>
  <si>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</si>
  <si>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</si>
  <si>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</si>
  <si>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</si>
  <si>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</si>
  <si>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</si>
  <si>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</si>
  <si>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</si>
  <si>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</si>
  <si>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</si>
  <si>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</si>
  <si>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</si>
  <si>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</si>
  <si>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</si>
  <si>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</si>
  <si>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</si>
  <si>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</si>
  <si>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</si>
  <si>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</si>
  <si>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</si>
  <si>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</si>
  <si>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</si>
  <si>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</si>
  <si>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</si>
  <si>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</si>
  <si>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</si>
  <si>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</si>
  <si>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</si>
  <si>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</si>
  <si>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</si>
  <si>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</si>
  <si>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</si>
  <si>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</si>
  <si>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</si>
  <si>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</si>
  <si>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</si>
  <si>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</si>
  <si>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</si>
  <si>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</si>
  <si>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</si>
  <si>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</si>
  <si>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</si>
  <si>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</si>
  <si>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</si>
  <si>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</si>
  <si>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</si>
  <si>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</si>
  <si>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</si>
  <si>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</si>
  <si>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</si>
  <si>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</si>
  <si>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</si>
  <si>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</si>
  <si>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</si>
  <si>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</si>
  <si>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</si>
  <si>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</si>
  <si>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</si>
  <si>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</si>
  <si>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</si>
  <si>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</si>
  <si>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</si>
  <si>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</si>
  <si>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</si>
  <si>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</si>
  <si>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</si>
  <si>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</si>
  <si>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</si>
  <si>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</si>
  <si>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</si>
  <si>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</si>
  <si>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</si>
  <si>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</si>
  <si>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</si>
  <si>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</si>
  <si>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</si>
  <si>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</si>
  <si>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</si>
  <si>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</si>
  <si>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</si>
  <si>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</si>
  <si>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</si>
  <si>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</si>
  <si>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</si>
  <si>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</si>
  <si>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</si>
  <si>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</si>
  <si>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</si>
  <si>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</si>
  <si>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</si>
  <si>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</si>
  <si>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</si>
  <si>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</si>
  <si>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</si>
  <si>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</si>
  <si>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</si>
  <si>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</si>
  <si>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</si>
  <si>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</si>
  <si>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</si>
  <si>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</si>
  <si>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</si>
  <si>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</si>
  <si>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</si>
  <si>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</si>
  <si>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</si>
  <si>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</si>
  <si>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</si>
  <si>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</si>
  <si>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</si>
  <si>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</si>
  <si>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</si>
  <si>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</si>
  <si>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</si>
  <si>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</si>
  <si>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</si>
  <si>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</si>
  <si>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</si>
  <si>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</si>
  <si>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</si>
  <si>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</si>
  <si>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</si>
  <si>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</si>
  <si>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</si>
  <si>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</si>
  <si>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</si>
  <si>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</si>
  <si>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</si>
  <si>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</si>
  <si>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</si>
  <si>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</si>
  <si>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</si>
  <si>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</si>
  <si>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</si>
  <si>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</si>
  <si>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</si>
  <si>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</si>
  <si>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</si>
  <si>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</si>
  <si>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</si>
  <si>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</si>
  <si>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</si>
  <si>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</si>
  <si>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</si>
  <si>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</si>
  <si>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</si>
  <si>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</si>
  <si>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</si>
  <si>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</si>
  <si>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</si>
  <si>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</si>
  <si>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</si>
  <si>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</si>
  <si>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</si>
  <si>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</si>
  <si>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</si>
  <si>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</si>
  <si>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</si>
  <si>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</si>
  <si>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</si>
  <si>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</si>
  <si>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</si>
  <si>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</si>
  <si>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</si>
  <si>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</si>
  <si>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</si>
  <si>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</si>
  <si>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</si>
  <si>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</si>
  <si>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</si>
  <si>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</si>
  <si>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</si>
  <si>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</si>
  <si>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</si>
  <si>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</si>
  <si>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</si>
  <si>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</si>
  <si>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</si>
  <si>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</si>
  <si>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</si>
  <si>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</si>
  <si>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</si>
  <si>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</si>
  <si>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</si>
  <si>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</si>
  <si>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</si>
  <si>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</si>
  <si>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</si>
  <si>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</si>
  <si>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</si>
  <si>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</si>
  <si>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</si>
  <si>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</si>
  <si>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</si>
  <si>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</si>
  <si>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</si>
  <si>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</si>
  <si>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</si>
  <si>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</si>
  <si>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</si>
  <si>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</si>
  <si>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</si>
  <si>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</si>
  <si>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</si>
  <si>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</si>
  <si>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</si>
  <si>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</si>
  <si>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</si>
  <si>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</si>
  <si>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</si>
  <si>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</si>
  <si>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</si>
  <si>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</si>
  <si>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</si>
  <si>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</si>
  <si>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</si>
  <si>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</si>
  <si>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</si>
  <si>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</si>
  <si>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</si>
  <si>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</si>
  <si>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</si>
  <si>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</si>
  <si>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</si>
  <si>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</si>
  <si>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</si>
  <si>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</si>
  <si>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</si>
  <si>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</si>
  <si>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</si>
  <si>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</si>
  <si>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</si>
  <si>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</si>
  <si>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</si>
  <si>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</si>
  <si>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</si>
  <si>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</si>
  <si>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</si>
  <si>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</si>
  <si>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</si>
  <si>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</si>
  <si>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</si>
  <si>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</si>
  <si>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</si>
  <si>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</si>
  <si>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</si>
  <si>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</si>
  <si>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</si>
  <si>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</si>
  <si>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</si>
  <si>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</si>
  <si>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</si>
  <si>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</si>
  <si>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</si>
  <si>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</si>
  <si>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</si>
  <si>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</si>
  <si>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</si>
  <si>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</si>
  <si>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</si>
  <si>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</si>
  <si>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</si>
  <si>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</si>
  <si>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</si>
  <si>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</si>
  <si>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</si>
  <si>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</si>
  <si>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</si>
  <si>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</si>
  <si>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</si>
  <si>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</si>
  <si>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</si>
  <si>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</si>
  <si>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</si>
  <si>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</si>
  <si>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</si>
  <si>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</si>
  <si>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</si>
  <si>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</si>
  <si>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</si>
  <si>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</si>
  <si>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</si>
  <si>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</si>
  <si>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</si>
  <si>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</si>
  <si>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</si>
  <si>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</si>
  <si>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</si>
  <si>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</si>
  <si>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</si>
  <si>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</si>
  <si>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</si>
  <si>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</si>
  <si>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</si>
  <si>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</si>
  <si>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</si>
  <si>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</si>
  <si>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</si>
  <si>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</si>
  <si>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</si>
  <si>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</si>
  <si>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</si>
  <si>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</si>
  <si>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</si>
  <si>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</si>
  <si>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</si>
  <si>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</si>
  <si>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</si>
  <si>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</si>
  <si>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</si>
  <si>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</si>
  <si>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</si>
  <si>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</si>
  <si>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</si>
  <si>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</si>
  <si>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</si>
  <si>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</si>
  <si>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</si>
  <si>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</si>
  <si>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</si>
  <si>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</si>
  <si>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</si>
  <si>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</si>
  <si>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</si>
  <si>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</si>
  <si>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</si>
  <si>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</si>
  <si>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</si>
  <si>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</si>
  <si>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</si>
  <si>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</si>
  <si>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</si>
  <si>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</si>
  <si>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</si>
  <si>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</si>
  <si>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</si>
  <si>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</si>
  <si>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</si>
  <si>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</si>
  <si>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</si>
  <si>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</si>
  <si>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</si>
  <si>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</si>
  <si>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</si>
  <si>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</si>
  <si>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</si>
  <si>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</si>
  <si>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</si>
  <si>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</si>
  <si>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</si>
  <si>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</si>
  <si>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</si>
  <si>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</si>
  <si>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</si>
  <si>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</si>
  <si>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</si>
  <si>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</si>
  <si>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</si>
  <si>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</si>
  <si>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</si>
  <si>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</si>
  <si>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</si>
  <si>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</si>
  <si>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</si>
  <si>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</si>
  <si>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</si>
  <si>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</si>
  <si>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</si>
  <si>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</si>
  <si>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</si>
  <si>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</si>
  <si>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</si>
  <si>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</si>
  <si>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</si>
  <si>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</si>
  <si>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</si>
  <si>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</si>
  <si>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</si>
  <si>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</si>
  <si>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</si>
  <si>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</si>
  <si>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</si>
  <si>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</si>
  <si>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</si>
  <si>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</si>
  <si>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</si>
  <si>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</si>
  <si>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</si>
  <si>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</si>
  <si>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</si>
  <si>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</si>
  <si>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</si>
  <si>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</si>
  <si>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</si>
  <si>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</si>
  <si>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</si>
  <si>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</si>
  <si>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</si>
  <si>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</si>
  <si>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</si>
  <si>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</si>
  <si>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</si>
  <si>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</si>
  <si>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</si>
  <si>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</si>
  <si>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</si>
  <si>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</si>
  <si>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</si>
  <si>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</si>
  <si>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</si>
  <si>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</si>
  <si>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</si>
  <si>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</si>
  <si>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</si>
  <si>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</si>
  <si>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</si>
  <si>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</si>
  <si>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</si>
  <si>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</si>
  <si>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</si>
  <si>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</si>
  <si>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</si>
  <si>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</si>
  <si>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</si>
  <si>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</si>
  <si>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</si>
  <si>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</si>
  <si>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</si>
  <si>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</si>
  <si>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</si>
  <si>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</si>
  <si>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</si>
  <si>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</si>
  <si>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</si>
  <si>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</si>
  <si>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</si>
  <si>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</si>
  <si>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</si>
  <si>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</si>
  <si>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</si>
  <si>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</si>
  <si>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</si>
  <si>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</si>
  <si>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</si>
  <si>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</si>
  <si>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</si>
  <si>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</si>
  <si>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</si>
  <si>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</si>
  <si>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</si>
  <si>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</si>
  <si>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</si>
  <si>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</si>
  <si>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</si>
  <si>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</si>
  <si>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</si>
  <si>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</si>
  <si>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</si>
  <si>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</si>
  <si>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</si>
  <si>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</si>
  <si>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</si>
  <si>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</si>
  <si>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</si>
  <si>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</si>
  <si>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</si>
  <si>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</si>
  <si>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</si>
  <si>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</si>
  <si>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</si>
  <si>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</si>
  <si>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</si>
  <si>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</si>
  <si>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</si>
  <si>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</si>
  <si>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</si>
  <si>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</si>
  <si>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</si>
  <si>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</si>
  <si>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</si>
  <si>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</si>
  <si>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</si>
  <si>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</si>
  <si>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</si>
  <si>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</si>
  <si>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</si>
  <si>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</si>
  <si>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</si>
  <si>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</si>
  <si>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</si>
  <si>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</si>
  <si>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</si>
  <si>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</si>
  <si>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</si>
  <si>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</si>
  <si>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</si>
  <si>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</si>
  <si>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</si>
  <si>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</si>
  <si>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</si>
  <si>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</si>
  <si>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</si>
  <si>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</si>
  <si>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</si>
  <si>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</si>
  <si>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</si>
  <si>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</si>
  <si>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</si>
  <si>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</si>
  <si>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</si>
  <si>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</si>
  <si>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</si>
  <si>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</si>
  <si>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</si>
  <si>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</si>
  <si>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</si>
  <si>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</si>
  <si>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</si>
  <si>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</si>
  <si>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</si>
  <si>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</si>
  <si>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</si>
  <si>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</si>
  <si>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</si>
  <si>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</si>
  <si>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</si>
  <si>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</si>
  <si>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</si>
  <si>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</si>
  <si>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</si>
  <si>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</si>
  <si>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</si>
  <si>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</si>
  <si>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</si>
  <si>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</si>
  <si>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</si>
  <si>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</si>
  <si>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</si>
  <si>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</si>
  <si>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</si>
  <si>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</si>
  <si>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</si>
  <si>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</si>
  <si>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</si>
  <si>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</si>
  <si>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</si>
  <si>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</si>
  <si>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</si>
  <si>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</si>
  <si>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</si>
  <si>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</si>
  <si>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</si>
  <si>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</si>
  <si>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</si>
  <si>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</si>
  <si>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</si>
  <si>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</si>
  <si>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</si>
  <si>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</si>
  <si>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</si>
  <si>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</si>
  <si>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</si>
  <si>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</si>
  <si>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</si>
  <si>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</si>
  <si>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</si>
  <si>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</si>
  <si>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</si>
  <si>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</si>
  <si>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</si>
  <si>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</si>
  <si>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</si>
  <si>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</si>
  <si>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</si>
  <si>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</si>
  <si>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</si>
  <si>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</si>
  <si>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</si>
  <si>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</si>
  <si>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</si>
  <si>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</si>
  <si>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</si>
  <si>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</si>
  <si>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</si>
  <si>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</si>
  <si>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</si>
  <si>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</si>
  <si>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</si>
  <si>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</si>
  <si>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</si>
  <si>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</si>
  <si>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</si>
  <si>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</si>
  <si>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</si>
  <si>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</si>
  <si>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</si>
  <si>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</si>
  <si>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</si>
  <si>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</si>
  <si>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</si>
  <si>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</si>
  <si>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</si>
  <si>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</si>
  <si>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</si>
  <si>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</si>
  <si>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</si>
  <si>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</si>
  <si>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</si>
  <si>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</si>
  <si>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</si>
  <si>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</si>
  <si>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</si>
  <si>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</si>
  <si>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</si>
  <si>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</si>
  <si>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</si>
  <si>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</si>
  <si>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</si>
  <si>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</si>
  <si>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</si>
  <si>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</si>
  <si>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</si>
  <si>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</si>
  <si>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</si>
  <si>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</si>
  <si>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</si>
  <si>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</si>
  <si>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</si>
  <si>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</si>
  <si>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</si>
  <si>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</si>
  <si>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</si>
  <si>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</si>
  <si>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</si>
  <si>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</si>
  <si>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</si>
  <si>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</si>
  <si>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</si>
  <si>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</si>
  <si>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</si>
  <si>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</si>
  <si>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</si>
  <si>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</si>
  <si>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</si>
  <si>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</si>
  <si>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</si>
  <si>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</si>
  <si>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</si>
  <si>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</si>
  <si>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</si>
  <si>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</si>
  <si>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</si>
  <si>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</si>
  <si>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</si>
  <si>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</si>
  <si>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</si>
  <si>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</si>
  <si>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</si>
  <si>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</si>
  <si>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</si>
  <si>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</si>
  <si>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</si>
  <si>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</si>
  <si>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</si>
  <si>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</si>
  <si>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</si>
  <si>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</si>
  <si>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</si>
  <si>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</si>
  <si>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</si>
  <si>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</si>
  <si>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</si>
  <si>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</si>
  <si>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</si>
  <si>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</si>
  <si>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</si>
  <si>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</si>
  <si>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</si>
  <si>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</si>
  <si>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</si>
  <si>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</si>
  <si>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</si>
  <si>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</si>
  <si>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</si>
  <si>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</si>
  <si>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</si>
  <si>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</si>
  <si>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</si>
  <si>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</si>
  <si>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</si>
  <si>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</si>
  <si>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</si>
  <si>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</si>
  <si>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</si>
  <si>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</si>
  <si>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</si>
  <si>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</si>
  <si>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</si>
  <si>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</si>
  <si>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</si>
  <si>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</si>
  <si>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</si>
  <si>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</si>
  <si>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</si>
  <si>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</si>
  <si>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</si>
  <si>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</si>
  <si>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</si>
  <si>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</si>
  <si>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</si>
  <si>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</si>
  <si>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</si>
  <si>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</si>
  <si>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</si>
  <si>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</si>
  <si>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</si>
  <si>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</si>
  <si>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</si>
  <si>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</si>
  <si>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</si>
  <si>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</si>
  <si>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</si>
  <si>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</si>
  <si>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</si>
  <si>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</si>
  <si>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</si>
  <si>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</si>
  <si>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</si>
  <si>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</si>
  <si>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</si>
  <si>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</si>
  <si>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</si>
  <si>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</si>
  <si>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</si>
  <si>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</si>
  <si>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</si>
  <si>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</si>
  <si>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</si>
  <si>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</si>
  <si>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</si>
  <si>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</si>
  <si>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</si>
  <si>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</si>
  <si>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</si>
  <si>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</si>
  <si>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</si>
  <si>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</si>
  <si>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</si>
  <si>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</si>
  <si>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</si>
  <si>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</si>
  <si>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</si>
  <si>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</si>
  <si>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</si>
  <si>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</si>
  <si>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</si>
  <si>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</si>
  <si>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</si>
  <si>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</si>
  <si>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</si>
  <si>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</si>
  <si>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</si>
  <si>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</si>
  <si>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</si>
  <si>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</si>
  <si>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</si>
  <si>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</si>
  <si>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</si>
  <si>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</si>
  <si>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</si>
  <si>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</si>
  <si>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</si>
  <si>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</si>
  <si>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</si>
  <si>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</si>
  <si>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</si>
  <si>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</si>
  <si>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</si>
  <si>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</si>
  <si>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</si>
  <si>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</si>
  <si>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</si>
  <si>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</si>
  <si>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</si>
  <si>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</si>
  <si>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</si>
  <si>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</si>
  <si>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</si>
  <si>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</si>
  <si>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</si>
  <si>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</si>
  <si>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</si>
  <si>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</si>
  <si>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</si>
  <si>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</si>
  <si>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</si>
  <si>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</si>
  <si>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</si>
  <si>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</si>
  <si>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</si>
  <si>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</si>
  <si>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</si>
  <si>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</si>
  <si>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</si>
  <si>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</si>
  <si>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</si>
  <si>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</si>
  <si>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</si>
  <si>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</si>
  <si>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</si>
  <si>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</si>
  <si>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</si>
  <si>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</si>
  <si>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</si>
  <si>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</si>
  <si>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</si>
  <si>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</si>
  <si>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</si>
  <si>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</si>
  <si>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</si>
  <si>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</si>
  <si>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</si>
  <si>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</si>
  <si>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</si>
  <si>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</si>
  <si>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</si>
  <si>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</si>
  <si>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</si>
  <si>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</si>
  <si>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</si>
  <si>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</si>
  <si>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</si>
  <si>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</si>
  <si>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</si>
  <si>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</si>
  <si>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</si>
  <si>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</si>
  <si>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</si>
  <si>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</si>
  <si>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</si>
  <si>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</si>
  <si>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</si>
  <si>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</si>
  <si>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</si>
  <si>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</si>
  <si>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</si>
  <si>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</si>
  <si>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</si>
  <si>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</si>
  <si>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</si>
  <si>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</si>
  <si>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</si>
  <si>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</si>
  <si>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</si>
  <si>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</si>
  <si>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</si>
  <si>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</si>
  <si>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</si>
  <si>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</si>
  <si>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</si>
  <si>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</si>
  <si>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</si>
  <si>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</si>
  <si>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</si>
  <si>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</si>
  <si>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</si>
  <si>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</si>
  <si>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</si>
  <si>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</si>
  <si>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</si>
  <si>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</si>
  <si>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</si>
  <si>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</si>
  <si>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</si>
  <si>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</si>
  <si>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</si>
  <si>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</si>
  <si>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</si>
  <si>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</si>
  <si>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</si>
  <si>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</si>
  <si>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</si>
  <si>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</si>
  <si>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</si>
  <si>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</si>
  <si>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</si>
  <si>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</si>
  <si>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</si>
  <si>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</si>
  <si>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</si>
  <si>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</si>
  <si>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</si>
  <si>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</si>
  <si>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</si>
  <si>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</si>
  <si>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</si>
  <si>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</si>
  <si>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</si>
  <si>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</si>
  <si>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</si>
  <si>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</si>
  <si>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</si>
  <si>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</si>
  <si>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</si>
  <si>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</si>
  <si>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</si>
  <si>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</si>
  <si>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</si>
  <si>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</si>
  <si>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</si>
  <si>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</si>
  <si>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</si>
  <si>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</si>
  <si>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</si>
  <si>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</si>
  <si>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</si>
  <si>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</si>
  <si>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</si>
  <si>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</si>
  <si>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</si>
  <si>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</si>
  <si>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</si>
  <si>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</si>
  <si>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</si>
  <si>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</si>
  <si>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</si>
  <si>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</si>
  <si>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</si>
  <si>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</si>
  <si>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</si>
  <si>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</si>
  <si>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</si>
  <si>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</si>
  <si>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</si>
  <si>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</si>
  <si>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</si>
  <si>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</si>
  <si>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</si>
  <si>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</si>
  <si>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</si>
  <si>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</si>
  <si>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</si>
  <si>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</si>
  <si>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</si>
  <si>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</si>
  <si>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</si>
  <si>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</si>
  <si>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</si>
  <si>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</si>
  <si>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</si>
  <si>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</si>
  <si>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</si>
  <si>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</si>
  <si>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</si>
  <si>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</si>
  <si>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</si>
  <si>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</si>
  <si>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</si>
  <si>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</si>
  <si>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</si>
  <si>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</si>
  <si>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</si>
  <si>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</si>
  <si>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</si>
  <si>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</si>
  <si>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</si>
  <si>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</si>
  <si>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</si>
  <si>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</si>
  <si>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</si>
  <si>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</si>
  <si>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</si>
  <si>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</si>
  <si>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</si>
  <si>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</si>
  <si>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</si>
  <si>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</si>
  <si>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</si>
  <si>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</si>
  <si>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</si>
  <si>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</si>
  <si>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</si>
  <si>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</si>
  <si>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</si>
  <si>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</si>
  <si>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</si>
  <si>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</si>
  <si>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</si>
  <si>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</si>
  <si>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</si>
  <si>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</si>
  <si>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</si>
  <si>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</si>
  <si>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</si>
  <si>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</si>
  <si>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</si>
  <si>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</si>
  <si>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</si>
  <si>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</si>
  <si>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</si>
  <si>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</si>
  <si>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</si>
  <si>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</si>
  <si>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</si>
  <si>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</si>
  <si>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</si>
  <si>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</si>
  <si>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</si>
  <si>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</si>
  <si>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</si>
  <si>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</si>
  <si>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</si>
  <si>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</si>
  <si>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</si>
  <si>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</si>
  <si>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</si>
  <si>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</si>
  <si>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</si>
  <si>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</si>
  <si>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</si>
  <si>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</si>
  <si>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</si>
  <si>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</si>
  <si>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</si>
  <si>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</si>
  <si>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</si>
  <si>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</si>
  <si>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</si>
  <si>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</si>
  <si>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</si>
  <si>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</si>
  <si>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</si>
  <si>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</si>
  <si>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</si>
  <si>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</si>
  <si>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</si>
  <si>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</si>
  <si>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</si>
  <si>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</si>
  <si>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</si>
  <si>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</si>
  <si>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</si>
  <si>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</si>
  <si>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</si>
  <si>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</si>
  <si>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</si>
  <si>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</si>
  <si>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</si>
  <si>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</si>
  <si>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</si>
  <si>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</si>
  <si>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</si>
  <si>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</si>
  <si>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</si>
  <si>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</si>
  <si>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</si>
  <si>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</si>
  <si>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</si>
  <si>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</si>
  <si>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</si>
  <si>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</si>
  <si>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</si>
  <si>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</si>
  <si>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</si>
  <si>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</si>
  <si>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</si>
  <si>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</si>
  <si>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</si>
  <si>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</si>
  <si>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</si>
  <si>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</si>
  <si>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</si>
  <si>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</si>
  <si>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</si>
  <si>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</si>
  <si>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</si>
  <si>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</si>
  <si>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</si>
  <si>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</si>
  <si>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</si>
  <si>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</si>
  <si>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</si>
  <si>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</si>
  <si>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</si>
  <si>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</si>
  <si>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</si>
  <si>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</si>
  <si>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</si>
  <si>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</si>
  <si>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</si>
  <si>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</si>
  <si>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</si>
  <si>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</si>
  <si>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</si>
  <si>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</si>
  <si>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</si>
  <si>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</si>
  <si>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</si>
  <si>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</si>
  <si>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</si>
  <si>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</si>
  <si>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</si>
  <si>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</si>
  <si>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</si>
  <si>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</si>
  <si>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</si>
  <si>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</si>
  <si>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</si>
  <si>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</si>
  <si>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</si>
  <si>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</si>
  <si>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</si>
  <si>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</si>
  <si>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</si>
  <si>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</si>
  <si>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</si>
  <si>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</si>
  <si>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</si>
  <si>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</si>
  <si>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</si>
  <si>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</si>
  <si>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</si>
  <si>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</si>
  <si>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</si>
  <si>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</si>
  <si>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</si>
  <si>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</si>
  <si>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</si>
  <si>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</si>
  <si>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</si>
  <si>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</si>
  <si>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</si>
  <si>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</si>
  <si>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</si>
  <si>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</si>
  <si>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</si>
  <si>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</si>
  <si>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</si>
  <si>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</si>
  <si>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</si>
  <si>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</si>
  <si>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</si>
  <si>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</si>
  <si>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</si>
  <si>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</si>
  <si>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</si>
  <si>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</si>
  <si>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</si>
  <si>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</si>
  <si>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</si>
  <si>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</si>
  <si>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</si>
  <si>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</si>
  <si>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</si>
  <si>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</si>
  <si>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</si>
  <si>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</si>
  <si>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</si>
  <si>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</si>
  <si>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</si>
  <si>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</si>
  <si>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</si>
  <si>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</si>
  <si>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</si>
  <si>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</si>
  <si>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</si>
  <si>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</si>
  <si>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</si>
  <si>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</si>
  <si>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</si>
  <si>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</si>
  <si>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</si>
  <si>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</si>
  <si>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</si>
  <si>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</si>
  <si>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</si>
  <si>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</si>
  <si>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</si>
  <si>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</si>
  <si>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</si>
  <si>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</si>
  <si>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</si>
  <si>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</si>
  <si>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</si>
  <si>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</si>
  <si>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</si>
  <si>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</si>
  <si>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</si>
  <si>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</si>
  <si>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</si>
  <si>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</si>
  <si>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</si>
  <si>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</si>
  <si>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</si>
  <si>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</si>
  <si>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</si>
  <si>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</si>
  <si>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</si>
  <si>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</si>
  <si>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</si>
  <si>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</si>
  <si>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</si>
  <si>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</si>
  <si>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</si>
  <si>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</si>
  <si>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</si>
  <si>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</si>
  <si>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</si>
  <si>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</si>
  <si>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</si>
  <si>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</si>
  <si>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</si>
  <si>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</si>
  <si>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</si>
  <si>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</si>
  <si>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</si>
  <si>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</si>
  <si>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</si>
  <si>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</si>
  <si>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</si>
  <si>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</si>
  <si>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</si>
  <si>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</si>
  <si>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</si>
  <si>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</si>
  <si>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</si>
  <si>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</si>
  <si>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</si>
  <si>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</si>
  <si>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</si>
  <si>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</si>
  <si>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</si>
  <si>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</si>
  <si>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</si>
  <si>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</si>
  <si>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</si>
  <si>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</si>
  <si>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</si>
  <si>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</si>
  <si>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</si>
  <si>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</si>
  <si>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</si>
  <si>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</si>
  <si>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</si>
  <si>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</si>
  <si>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</si>
  <si>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</si>
  <si>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</si>
  <si>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</si>
  <si>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</si>
  <si>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</si>
  <si>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</si>
  <si>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</si>
  <si>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</si>
  <si>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</si>
  <si>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</si>
  <si>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</si>
  <si>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</si>
  <si>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</si>
  <si>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</si>
  <si>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</si>
  <si>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</si>
  <si>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</si>
  <si>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</si>
  <si>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</si>
  <si>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</si>
  <si>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</si>
  <si>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</si>
  <si>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</si>
  <si>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</si>
  <si>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</si>
  <si>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</si>
  <si>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</si>
  <si>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</si>
  <si>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</si>
  <si>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</si>
  <si>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</si>
  <si>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</si>
  <si>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</si>
  <si>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</si>
  <si>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</si>
  <si>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</si>
  <si>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</si>
  <si>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</si>
  <si>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</si>
  <si>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</si>
  <si>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</si>
  <si>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</si>
  <si>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</si>
  <si>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</si>
  <si>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</si>
  <si>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</si>
  <si>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</si>
  <si>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</si>
  <si>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</si>
  <si>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</si>
  <si>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</si>
  <si>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</si>
  <si>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</si>
  <si>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</si>
  <si>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</si>
  <si>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</si>
  <si>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</si>
  <si>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</si>
  <si>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</si>
  <si>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</si>
  <si>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</si>
  <si>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</si>
  <si>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</si>
  <si>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</si>
  <si>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</si>
  <si>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</si>
  <si>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</si>
  <si>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</si>
  <si>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</si>
  <si>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</si>
  <si>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</si>
  <si>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</si>
  <si>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</si>
  <si>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</si>
  <si>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</si>
  <si>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</si>
  <si>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</si>
  <si>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</si>
  <si>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</si>
  <si>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</si>
  <si>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</si>
  <si>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</si>
  <si>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</si>
  <si>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</si>
  <si>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</si>
  <si>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</si>
  <si>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</si>
  <si>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</si>
  <si>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</si>
  <si>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</si>
  <si>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</si>
  <si>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</si>
  <si>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</si>
  <si>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</si>
  <si>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</si>
  <si>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</si>
  <si>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</si>
  <si>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</si>
  <si>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</si>
  <si>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</si>
  <si>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</si>
  <si>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</si>
  <si>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</si>
  <si>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</si>
  <si>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</si>
  <si>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</si>
  <si>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</si>
  <si>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</si>
  <si>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</si>
  <si>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</si>
  <si>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</si>
  <si>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</si>
  <si>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</si>
  <si>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</si>
  <si>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</si>
  <si>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</si>
  <si>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</si>
  <si>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</si>
  <si>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</si>
  <si>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</si>
  <si>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</si>
  <si>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</si>
  <si>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</si>
  <si>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</si>
  <si>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</si>
  <si>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</si>
  <si>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</si>
  <si>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</si>
  <si>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</si>
  <si>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</si>
  <si>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</si>
  <si>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</si>
  <si>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</si>
  <si>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</si>
  <si>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</si>
  <si>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</si>
  <si>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</si>
  <si>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</si>
  <si>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</si>
  <si>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</si>
  <si>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</si>
  <si>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</si>
  <si>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</si>
  <si>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</si>
  <si>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</si>
  <si>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</si>
  <si>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</si>
  <si>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</si>
  <si>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</si>
  <si>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</si>
  <si>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</si>
  <si>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</si>
  <si>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</si>
  <si>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</si>
  <si>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</si>
  <si>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</si>
  <si>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</si>
  <si>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</si>
  <si>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</si>
  <si>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</si>
  <si>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</si>
  <si>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</si>
  <si>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</si>
  <si>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</si>
  <si>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</si>
  <si>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</si>
  <si>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</si>
  <si>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</si>
  <si>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</si>
  <si>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</si>
  <si>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</si>
  <si>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</si>
  <si>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</si>
  <si>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</si>
  <si>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</si>
  <si>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</si>
  <si>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</si>
  <si>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</si>
  <si>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</si>
  <si>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</si>
  <si>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</si>
  <si>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</si>
  <si>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</si>
  <si>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</si>
  <si>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</si>
  <si>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</si>
  <si>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</si>
  <si>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</si>
  <si>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</si>
  <si>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</si>
  <si>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</si>
  <si>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</si>
  <si>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</si>
  <si>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</si>
  <si>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</si>
  <si>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</si>
  <si>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</si>
  <si>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</si>
  <si>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</si>
  <si>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</si>
  <si>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</si>
  <si>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</si>
  <si>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</si>
  <si>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</si>
  <si>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</si>
  <si>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</si>
  <si>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</si>
  <si>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</si>
  <si>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</si>
  <si>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</si>
  <si>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</si>
  <si>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</si>
  <si>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</si>
  <si>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</si>
  <si>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</si>
  <si>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</si>
  <si>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</si>
  <si>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</si>
  <si>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</si>
  <si>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</si>
  <si>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</si>
  <si>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</si>
  <si>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</si>
  <si>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</si>
  <si>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</si>
  <si>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</si>
  <si>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</si>
  <si>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</si>
  <si>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</si>
  <si>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</si>
  <si>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</si>
  <si>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</si>
  <si>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</si>
  <si>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</si>
  <si>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</si>
  <si>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</si>
  <si>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</si>
  <si>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</si>
  <si>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</si>
  <si>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</si>
  <si>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</si>
  <si>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</si>
  <si>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</si>
  <si>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</si>
  <si>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</si>
  <si>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</si>
  <si>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</si>
  <si>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</si>
  <si>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</si>
  <si>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</si>
  <si>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</si>
  <si>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</si>
  <si>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</si>
  <si>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</si>
  <si>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</si>
  <si>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</si>
  <si>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</si>
  <si>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</si>
  <si>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</si>
  <si>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</si>
  <si>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</si>
  <si>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</si>
  <si>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</si>
  <si>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</si>
  <si>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</si>
  <si>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</si>
  <si>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</si>
  <si>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</si>
  <si>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</si>
  <si>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</si>
  <si>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</si>
  <si>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</si>
  <si>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</si>
  <si>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</si>
  <si>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</si>
  <si>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</si>
  <si>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</si>
  <si>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</si>
  <si>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</si>
  <si>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</si>
  <si>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</si>
  <si>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</si>
  <si>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</si>
  <si>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</si>
  <si>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</si>
  <si>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</si>
  <si>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</si>
  <si>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</si>
  <si>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</si>
  <si>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</si>
  <si>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</si>
  <si>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</si>
  <si>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</si>
  <si>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</si>
  <si>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</si>
  <si>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</si>
  <si>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</si>
  <si>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</si>
  <si>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</si>
  <si>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</si>
  <si>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</si>
  <si>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</si>
  <si>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</si>
  <si>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</si>
  <si>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</si>
  <si>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</si>
  <si>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</si>
  <si>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</si>
  <si>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</si>
  <si>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</si>
  <si>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</si>
  <si>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</si>
  <si>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</si>
  <si>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</si>
  <si>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</si>
  <si>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</si>
  <si>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</si>
  <si>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</si>
  <si>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</si>
  <si>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</si>
  <si>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</si>
  <si>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</si>
  <si>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</si>
  <si>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</si>
  <si>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</si>
  <si>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</si>
  <si>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</si>
  <si>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</si>
  <si>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</si>
  <si>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</si>
  <si>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</si>
  <si>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</si>
  <si>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</si>
  <si>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</si>
  <si>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</si>
  <si>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</si>
  <si>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</si>
  <si>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</si>
  <si>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</si>
  <si>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</si>
  <si>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</si>
  <si>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</si>
  <si>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</si>
  <si>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</si>
  <si>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</si>
  <si>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</si>
  <si>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</si>
  <si>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</si>
  <si>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</si>
  <si>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</si>
  <si>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</si>
  <si>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</si>
  <si>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</si>
  <si>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</si>
  <si>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</si>
  <si>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</si>
  <si>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</si>
  <si>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</si>
  <si>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</si>
  <si>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</si>
  <si>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</si>
  <si>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</si>
  <si>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</si>
  <si>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</si>
  <si>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</si>
  <si>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</si>
  <si>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</si>
  <si>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</si>
  <si>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</si>
  <si>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</si>
  <si>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</si>
  <si>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</si>
  <si>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</si>
  <si>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</si>
  <si>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</si>
  <si>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</si>
  <si>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</si>
  <si>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</si>
  <si>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</si>
  <si>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</si>
  <si>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</si>
  <si>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</si>
  <si>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</si>
  <si>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</si>
  <si>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</si>
  <si>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</si>
  <si>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</si>
  <si>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</si>
  <si>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</si>
  <si>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</si>
  <si>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</si>
  <si>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</si>
  <si>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</si>
  <si>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</si>
  <si>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</si>
  <si>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</si>
  <si>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</si>
  <si>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</si>
  <si>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</si>
  <si>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</si>
  <si>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</si>
  <si>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</si>
  <si>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</si>
  <si>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</si>
  <si>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</si>
  <si>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</si>
  <si>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</si>
  <si>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</si>
  <si>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</si>
  <si>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</si>
  <si>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</si>
  <si>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</si>
  <si>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</si>
  <si>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</si>
  <si>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</si>
  <si>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</si>
  <si>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</si>
  <si>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</si>
  <si>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</si>
  <si>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</si>
  <si>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</si>
  <si>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</si>
  <si>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</si>
  <si>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</si>
  <si>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</si>
  <si>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</si>
  <si>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</si>
  <si>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</si>
  <si>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</si>
  <si>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</si>
  <si>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</si>
  <si>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</si>
  <si>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</si>
  <si>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</si>
  <si>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</si>
  <si>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</si>
  <si>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</si>
  <si>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</si>
  <si>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</si>
  <si>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</si>
  <si>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</si>
  <si>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</si>
  <si>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</si>
  <si>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</si>
  <si>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</si>
  <si>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</si>
  <si>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</si>
  <si>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</si>
  <si>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</si>
  <si>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</si>
  <si>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</si>
  <si>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</si>
  <si>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</si>
  <si>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</si>
  <si>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</si>
  <si>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</si>
  <si>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</si>
  <si>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</si>
  <si>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</si>
  <si>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</si>
  <si>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</si>
  <si>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</si>
  <si>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</si>
  <si>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</si>
  <si>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</si>
  <si>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</si>
  <si>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</si>
  <si>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</si>
  <si>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</si>
  <si>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</si>
  <si>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</si>
  <si>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</si>
  <si>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</si>
  <si>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</si>
  <si>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</si>
  <si>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</si>
  <si>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</si>
  <si>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</si>
  <si>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</si>
  <si>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</si>
  <si>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</si>
  <si>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</si>
  <si>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</si>
  <si>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</si>
  <si>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</si>
  <si>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</si>
  <si>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</si>
  <si>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</si>
  <si>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</si>
  <si>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</si>
  <si>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</si>
  <si>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</si>
  <si>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</si>
  <si>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</si>
  <si>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</si>
  <si>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</si>
  <si>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</si>
  <si>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</si>
  <si>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</si>
  <si>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</si>
  <si>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</si>
  <si>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</si>
  <si>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</si>
  <si>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</si>
  <si>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</si>
  <si>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</si>
  <si>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</si>
  <si>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</si>
  <si>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</si>
  <si>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</si>
  <si>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</si>
  <si>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</si>
  <si>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</si>
  <si>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</si>
  <si>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</si>
  <si>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</si>
  <si>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</si>
  <si>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</si>
  <si>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</si>
  <si>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</si>
  <si>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</si>
  <si>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</si>
  <si>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</si>
  <si>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</si>
  <si>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</si>
  <si>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</si>
  <si>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</si>
  <si>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</si>
  <si>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</si>
  <si>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</si>
  <si>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</si>
  <si>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</si>
  <si>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</si>
  <si>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</si>
  <si>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</si>
  <si>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</si>
  <si>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</si>
  <si>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</si>
  <si>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</si>
  <si>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</si>
  <si>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</si>
  <si>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</si>
  <si>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</si>
  <si>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</si>
  <si>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</si>
  <si>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</si>
  <si>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</si>
  <si>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</si>
  <si>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</si>
  <si>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</si>
  <si>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</si>
  <si>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</si>
  <si>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</si>
  <si>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</si>
  <si>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</si>
  <si>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</si>
  <si>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</si>
  <si>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</si>
  <si>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</si>
  <si>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</si>
  <si>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</si>
  <si>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</si>
  <si>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</si>
  <si>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</si>
  <si>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</si>
  <si>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</si>
  <si>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</si>
  <si>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</si>
  <si>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</si>
  <si>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</si>
  <si>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</si>
  <si>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</si>
  <si>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</si>
  <si>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</si>
  <si>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</si>
  <si>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</si>
  <si>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</si>
  <si>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</si>
  <si>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</si>
  <si>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</si>
  <si>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</si>
  <si>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</si>
  <si>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</si>
  <si>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</si>
  <si>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</si>
  <si>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</si>
  <si>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</si>
  <si>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</si>
  <si>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</si>
  <si>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</si>
  <si>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</si>
  <si>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</si>
  <si>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</si>
  <si>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</si>
  <si>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</si>
  <si>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</si>
  <si>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</si>
  <si>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</si>
  <si>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</si>
  <si>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</si>
  <si>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</si>
  <si>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</si>
  <si>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</si>
  <si>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</si>
  <si>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</si>
  <si>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</si>
  <si>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</si>
  <si>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</si>
  <si>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</si>
  <si>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</si>
  <si>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</si>
  <si>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</si>
  <si>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</si>
  <si>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</si>
  <si>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</si>
  <si>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</si>
  <si>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</si>
  <si>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</si>
  <si>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</si>
  <si>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</si>
  <si>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</si>
  <si>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</si>
  <si>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</si>
  <si>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</si>
  <si>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</si>
  <si>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</si>
  <si>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</si>
  <si>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</si>
  <si>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</si>
  <si>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</si>
  <si>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</si>
  <si>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</si>
  <si>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</si>
  <si>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</si>
  <si>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</si>
  <si>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</si>
  <si>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</si>
  <si>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</si>
  <si>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</si>
  <si>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</si>
  <si>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</si>
  <si>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</si>
  <si>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</si>
  <si>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</si>
  <si>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</si>
  <si>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</si>
  <si>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</si>
  <si>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</si>
  <si>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</si>
  <si>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</si>
  <si>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</si>
  <si>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</si>
  <si>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</si>
  <si>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</si>
  <si>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</si>
  <si>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</si>
  <si>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</si>
  <si>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</si>
  <si>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</si>
  <si>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</si>
  <si>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</si>
  <si>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</si>
  <si>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</si>
  <si>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</si>
  <si>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</si>
  <si>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</si>
  <si>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</si>
  <si>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</si>
  <si>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</si>
  <si>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</si>
  <si>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</si>
  <si>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</si>
  <si>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</si>
  <si>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</si>
  <si>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</si>
  <si>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</si>
  <si>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</si>
  <si>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</si>
  <si>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</si>
  <si>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</si>
  <si>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</si>
  <si>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</si>
  <si>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</si>
  <si>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</si>
  <si>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</si>
  <si>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</si>
  <si>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</si>
  <si>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</si>
  <si>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</si>
  <si>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</si>
  <si>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</si>
  <si>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</si>
  <si>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</si>
  <si>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</si>
  <si>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</si>
  <si>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</si>
  <si>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</si>
  <si>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</si>
  <si>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</si>
  <si>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</si>
  <si>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</si>
  <si>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</si>
  <si>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</si>
  <si>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</si>
  <si>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</si>
  <si>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</si>
  <si>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</si>
  <si>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</si>
  <si>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</si>
  <si>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</si>
  <si>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</si>
  <si>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</si>
  <si>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</si>
  <si>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</si>
  <si>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</si>
  <si>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</si>
  <si>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</si>
  <si>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</si>
  <si>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</si>
  <si>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</si>
  <si>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</si>
  <si>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</si>
  <si>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</si>
  <si>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</si>
  <si>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</si>
  <si>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</si>
  <si>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</si>
  <si>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</si>
  <si>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</si>
  <si>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</si>
  <si>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</si>
  <si>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</si>
  <si>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</si>
  <si>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</si>
  <si>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</si>
  <si>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</si>
  <si>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</si>
  <si>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</si>
  <si>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</si>
  <si>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</si>
  <si>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</si>
  <si>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</si>
  <si>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</si>
  <si>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</si>
  <si>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</si>
  <si>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</si>
  <si>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</si>
  <si>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</si>
  <si>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</si>
  <si>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</si>
  <si>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</si>
  <si>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</si>
  <si>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</si>
  <si>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</si>
  <si>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</si>
  <si>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</si>
  <si>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</si>
  <si>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</si>
  <si>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</si>
  <si>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</si>
  <si>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</si>
  <si>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</si>
  <si>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</si>
  <si>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</si>
  <si>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</si>
  <si>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</si>
  <si>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</si>
  <si>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</si>
  <si>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</si>
  <si>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</si>
  <si>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</si>
  <si>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</si>
  <si>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</si>
  <si>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</si>
  <si>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</si>
  <si>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</si>
  <si>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</si>
  <si>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</si>
  <si>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</si>
  <si>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</si>
  <si>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</si>
  <si>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</si>
  <si>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</si>
  <si>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</si>
  <si>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</si>
  <si>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</si>
  <si>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</si>
  <si>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</si>
  <si>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</si>
  <si>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</si>
  <si>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</si>
  <si>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</si>
  <si>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</si>
  <si>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</si>
  <si>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</si>
  <si>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</si>
  <si>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</si>
  <si>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</si>
  <si>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</si>
  <si>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</si>
  <si>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</si>
  <si>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</si>
  <si>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</si>
  <si>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</si>
  <si>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</si>
  <si>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</si>
  <si>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</si>
  <si>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</si>
  <si>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</si>
  <si>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</si>
  <si>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</si>
  <si>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</si>
  <si>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</si>
  <si>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</si>
  <si>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</si>
  <si>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</si>
  <si>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</si>
  <si>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</si>
  <si>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</si>
  <si>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</si>
  <si>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</si>
  <si>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</si>
  <si>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</si>
  <si>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</si>
  <si>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</si>
  <si>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</si>
  <si>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</si>
  <si>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</si>
  <si>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</si>
  <si>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</si>
  <si>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</si>
  <si>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</si>
  <si>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</si>
  <si>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</si>
  <si>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</si>
  <si>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</si>
  <si>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</si>
  <si>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</si>
  <si>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</si>
  <si>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</si>
  <si>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</si>
  <si>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</si>
  <si>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</si>
  <si>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</si>
  <si>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</si>
  <si>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</si>
  <si>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</si>
  <si>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</si>
  <si>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</si>
  <si>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</si>
  <si>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</si>
  <si>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</si>
  <si>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</si>
  <si>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</si>
  <si>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</si>
  <si>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</si>
  <si>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</si>
  <si>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</si>
  <si>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</si>
  <si>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</si>
  <si>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</si>
  <si>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</si>
  <si>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</si>
  <si>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</si>
  <si>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</si>
  <si>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</si>
  <si>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</si>
  <si>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</si>
  <si>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</si>
  <si>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</si>
  <si>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</si>
  <si>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</si>
  <si>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</si>
  <si>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</si>
  <si>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</si>
  <si>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</si>
  <si>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</si>
  <si>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</si>
  <si>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</si>
  <si>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</si>
  <si>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</si>
  <si>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</si>
  <si>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</si>
  <si>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</si>
  <si>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</si>
  <si>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</si>
  <si>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</si>
  <si>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</si>
  <si>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</si>
  <si>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</si>
  <si>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</si>
  <si>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</si>
  <si>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</si>
  <si>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</si>
  <si>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</si>
  <si>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</si>
  <si>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</si>
  <si>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</si>
  <si>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</si>
  <si>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</si>
  <si>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</si>
  <si>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</si>
  <si>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</si>
  <si>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</si>
  <si>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</si>
  <si>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</si>
  <si>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</si>
  <si>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</si>
  <si>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</si>
  <si>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</si>
  <si>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</si>
  <si>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</si>
  <si>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</si>
  <si>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</si>
  <si>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</si>
  <si>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</si>
  <si>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</si>
  <si>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</si>
  <si>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</si>
  <si>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</si>
  <si>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</si>
  <si>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</si>
  <si>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</si>
  <si>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</si>
  <si>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</si>
  <si>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</si>
  <si>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</si>
  <si>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</si>
  <si>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</si>
  <si>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</si>
  <si>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</si>
  <si>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</si>
  <si>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</si>
  <si>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</si>
  <si>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</si>
  <si>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</si>
  <si>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</si>
  <si>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</si>
  <si>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</si>
  <si>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</si>
  <si>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</si>
  <si>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</si>
  <si>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</si>
  <si>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</si>
  <si>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</si>
  <si>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</si>
  <si>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</si>
  <si>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</si>
  <si>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</si>
  <si>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</si>
  <si>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</si>
  <si>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</si>
  <si>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</si>
  <si>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</si>
  <si>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</si>
  <si>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</si>
  <si>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</si>
  <si>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</si>
  <si>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</si>
  <si>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</si>
  <si>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</si>
  <si>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</si>
  <si>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</si>
  <si>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</si>
  <si>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</si>
  <si>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</si>
  <si>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</si>
  <si>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</si>
  <si>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</si>
  <si>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</si>
  <si>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</si>
  <si>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</si>
  <si>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</si>
  <si>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</si>
  <si>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</si>
  <si>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</si>
  <si>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</si>
  <si>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</si>
  <si>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</si>
  <si>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</si>
  <si>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</si>
  <si>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</si>
  <si>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</si>
  <si>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</si>
  <si>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</si>
  <si>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</si>
  <si>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</si>
  <si>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</si>
  <si>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</si>
  <si>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</si>
  <si>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</si>
  <si>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</si>
  <si>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</si>
  <si>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</si>
  <si>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</si>
  <si>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</si>
  <si>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</si>
  <si>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</si>
  <si>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</si>
  <si>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</si>
  <si>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</si>
  <si>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</si>
  <si>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</si>
  <si>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</si>
  <si>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</si>
  <si>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</si>
  <si>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</si>
  <si>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</si>
  <si>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</si>
  <si>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</si>
  <si>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</si>
  <si>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</si>
  <si>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</si>
  <si>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</si>
  <si>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</si>
  <si>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</si>
  <si>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</si>
  <si>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</si>
  <si>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</si>
  <si>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</si>
  <si>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</si>
  <si>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</si>
  <si>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</si>
  <si>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</si>
  <si>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</si>
  <si>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</si>
  <si>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</si>
  <si>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</si>
  <si>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</si>
  <si>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</si>
  <si>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</si>
  <si>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</si>
  <si>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</si>
  <si>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</si>
  <si>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</si>
  <si>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</si>
  <si>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</si>
  <si>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</si>
  <si>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</si>
  <si>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</si>
  <si>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</si>
  <si>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</si>
  <si>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</si>
  <si>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</si>
  <si>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</si>
  <si>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</si>
  <si>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</si>
  <si>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</si>
  <si>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</si>
  <si>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</si>
  <si>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</si>
  <si>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</si>
  <si>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</si>
  <si>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</si>
  <si>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</si>
  <si>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</si>
  <si>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</si>
  <si>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</si>
  <si>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</si>
  <si>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</si>
  <si>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</si>
  <si>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</si>
  <si>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</si>
  <si>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</si>
  <si>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</si>
  <si>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</si>
  <si>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</si>
  <si>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</si>
  <si>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</si>
  <si>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</si>
  <si>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</si>
  <si>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</si>
  <si>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</si>
  <si>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</si>
  <si>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</si>
  <si>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</si>
  <si>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</si>
  <si>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</si>
  <si>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</si>
  <si>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</si>
  <si>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</si>
  <si>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</si>
  <si>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</si>
  <si>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</si>
  <si>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</si>
  <si>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</si>
  <si>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</si>
  <si>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</si>
  <si>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</si>
  <si>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</si>
  <si>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</si>
  <si>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</si>
  <si>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</si>
  <si>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</si>
  <si>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</si>
  <si>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</si>
  <si>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</si>
  <si>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</si>
  <si>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</si>
  <si>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</si>
  <si>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</si>
  <si>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</si>
  <si>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</si>
  <si>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</si>
  <si>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</si>
  <si>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</si>
  <si>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</si>
  <si>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</si>
  <si>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</si>
  <si>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</si>
  <si>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</si>
  <si>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</si>
  <si>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</si>
  <si>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</si>
  <si>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</si>
  <si>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</si>
  <si>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</si>
  <si>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</si>
  <si>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</si>
  <si>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</si>
  <si>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</si>
  <si>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</si>
  <si>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</si>
  <si>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</si>
  <si>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</si>
  <si>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</si>
  <si>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</si>
  <si>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</si>
  <si>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</si>
  <si>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</si>
  <si>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</si>
  <si>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</si>
  <si>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</si>
  <si>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</si>
  <si>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</si>
  <si>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</si>
  <si>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</si>
  <si>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</si>
  <si>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</si>
  <si>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</si>
  <si>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</si>
  <si>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</si>
  <si>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</si>
  <si>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</si>
  <si>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</si>
  <si>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</si>
  <si>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</si>
  <si>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</si>
  <si>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</si>
  <si>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</si>
  <si>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</si>
  <si>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</si>
  <si>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</si>
  <si>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</si>
  <si>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</si>
  <si>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</si>
  <si>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</si>
  <si>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</si>
  <si>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</si>
  <si>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</si>
  <si>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</si>
  <si>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</si>
  <si>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</si>
  <si>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</si>
  <si>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</si>
  <si>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</si>
  <si>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</si>
  <si>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</si>
  <si>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</si>
  <si>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</si>
  <si>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</si>
  <si>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</si>
  <si>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</si>
  <si>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</si>
  <si>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</si>
  <si>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</si>
  <si>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</si>
  <si>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</si>
  <si>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</si>
  <si>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</si>
  <si>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</si>
  <si>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</si>
  <si>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</si>
  <si>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</si>
  <si>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</si>
  <si>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</si>
  <si>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</si>
  <si>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</si>
  <si>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</si>
  <si>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</si>
  <si>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</si>
  <si>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</si>
  <si>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</si>
  <si>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</si>
  <si>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</si>
  <si>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</si>
  <si>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</si>
  <si>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</si>
  <si>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</si>
  <si>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</si>
  <si>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</si>
  <si>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</si>
  <si>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</si>
  <si>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</si>
  <si>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</si>
  <si>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</si>
  <si>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</si>
  <si>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</si>
  <si>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</si>
  <si>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</si>
  <si>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</si>
  <si>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</si>
  <si>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</si>
  <si>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</si>
  <si>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</si>
  <si>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</si>
  <si>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</si>
  <si>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</si>
  <si>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</si>
  <si>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</si>
  <si>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</si>
  <si>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</si>
  <si>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</si>
  <si>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</si>
  <si>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</si>
  <si>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</si>
  <si>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</si>
  <si>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</si>
  <si>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</si>
  <si>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</si>
  <si>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</si>
  <si>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</si>
  <si>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</si>
  <si>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</si>
  <si>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</si>
  <si>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</si>
  <si>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</si>
  <si>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</si>
  <si>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</si>
  <si>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</si>
  <si>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</si>
  <si>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</si>
  <si>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</si>
  <si>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</si>
  <si>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</si>
  <si>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</si>
  <si>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</si>
  <si>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</si>
  <si>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</si>
  <si>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</si>
  <si>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</si>
  <si>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</si>
  <si>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</si>
  <si>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</si>
  <si>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</si>
  <si>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</si>
  <si>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</si>
  <si>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</si>
  <si>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</si>
  <si>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</si>
  <si>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</si>
  <si>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</si>
  <si>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</si>
  <si>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</si>
  <si>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</si>
  <si>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</si>
  <si>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</si>
  <si>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</si>
  <si>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</si>
  <si>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</si>
  <si>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</si>
  <si>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</si>
  <si>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</si>
  <si>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</si>
  <si>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</si>
  <si>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</si>
  <si>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</si>
  <si>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</si>
  <si>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</si>
  <si>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</si>
  <si>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</si>
  <si>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</si>
  <si>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</si>
  <si>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</si>
  <si>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</si>
  <si>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</si>
  <si>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</si>
  <si>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</si>
  <si>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</si>
  <si>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</si>
  <si>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</si>
  <si>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</si>
  <si>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</si>
  <si>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</si>
  <si>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</si>
  <si>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</si>
  <si>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</si>
  <si>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</si>
  <si>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</si>
  <si>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</si>
  <si>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</si>
  <si>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</si>
  <si>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</si>
  <si>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</si>
  <si>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</si>
  <si>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</si>
  <si>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</si>
  <si>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</si>
  <si>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</si>
  <si>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</si>
  <si>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</si>
  <si>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</si>
  <si>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</si>
  <si>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</si>
  <si>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</si>
  <si>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</si>
  <si>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</si>
  <si>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</si>
  <si>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</si>
  <si>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</si>
  <si>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</si>
  <si>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</si>
  <si>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</si>
  <si>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</si>
  <si>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</si>
  <si>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</si>
  <si>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</si>
  <si>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</si>
  <si>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</si>
  <si>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</si>
  <si>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</si>
  <si>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</si>
  <si>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</si>
  <si>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</si>
  <si>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</si>
  <si>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</si>
  <si>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</si>
  <si>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</si>
  <si>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</si>
  <si>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</si>
  <si>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</si>
  <si>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</si>
  <si>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</si>
  <si>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</si>
  <si>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</si>
  <si>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</si>
  <si>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</si>
  <si>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</si>
  <si>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</si>
  <si>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</si>
  <si>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</si>
  <si>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</si>
  <si>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</si>
  <si>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</si>
  <si>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</si>
  <si>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</si>
  <si>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</si>
  <si>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</si>
  <si>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</si>
  <si>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</si>
  <si>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</si>
  <si>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</si>
  <si>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</si>
  <si>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</si>
  <si>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</si>
  <si>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</si>
  <si>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</si>
  <si>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</si>
  <si>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</si>
  <si>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</si>
  <si>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</si>
  <si>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</si>
  <si>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</si>
  <si>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</si>
  <si>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</si>
  <si>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</si>
  <si>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</si>
  <si>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</si>
  <si>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</si>
  <si>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</si>
  <si>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</si>
  <si>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</si>
  <si>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</si>
  <si>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</si>
  <si>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</si>
  <si>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</si>
  <si>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</si>
  <si>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</si>
  <si>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</si>
  <si>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</si>
  <si>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</si>
  <si>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</si>
  <si>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</si>
  <si>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</si>
  <si>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</si>
  <si>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</si>
  <si>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</si>
  <si>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</si>
  <si>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</si>
  <si>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</si>
  <si>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</si>
  <si>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</si>
  <si>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</si>
  <si>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</si>
  <si>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</si>
  <si>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</si>
  <si>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</si>
  <si>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</si>
  <si>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</si>
  <si>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</si>
  <si>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</si>
  <si>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</si>
  <si>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</si>
  <si>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</si>
  <si>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</si>
  <si>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</si>
  <si>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</si>
  <si>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</si>
  <si>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</si>
  <si>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</si>
  <si>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</si>
  <si>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</si>
  <si>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</si>
  <si>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</si>
  <si>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</si>
  <si>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</si>
  <si>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</si>
  <si>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</si>
  <si>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</si>
  <si>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</si>
  <si>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</si>
  <si>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</si>
  <si>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</si>
  <si>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</si>
  <si>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</si>
  <si>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</si>
  <si>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</si>
  <si>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</si>
  <si>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</si>
  <si>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</si>
  <si>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</si>
  <si>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</si>
  <si>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</si>
  <si>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</si>
  <si>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</si>
  <si>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</si>
  <si>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</si>
  <si>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</si>
  <si>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</si>
  <si>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</si>
  <si>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</si>
  <si>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</si>
  <si>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</si>
  <si>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</si>
  <si>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</si>
  <si>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</si>
  <si>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</si>
  <si>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</si>
  <si>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</si>
  <si>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</si>
  <si>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</si>
  <si>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</si>
  <si>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</si>
  <si>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</si>
  <si>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</si>
  <si>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</si>
  <si>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</si>
  <si>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</si>
  <si>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</si>
  <si>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</si>
  <si>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</si>
  <si>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</si>
  <si>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</si>
  <si>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</si>
  <si>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</si>
  <si>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</si>
  <si>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</si>
  <si>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</si>
  <si>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</si>
  <si>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</si>
  <si>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</si>
  <si>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</si>
  <si>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</si>
  <si>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</si>
  <si>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</si>
  <si>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</si>
  <si>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</si>
  <si>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</si>
  <si>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</si>
  <si>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</si>
  <si>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</si>
  <si>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</si>
  <si>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</si>
  <si>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</si>
  <si>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</si>
  <si>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</si>
  <si>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</si>
  <si>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</si>
  <si>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</si>
  <si>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</si>
  <si>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</si>
  <si>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</si>
  <si>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</si>
  <si>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</si>
  <si>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</si>
  <si>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</si>
  <si>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</si>
  <si>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</si>
  <si>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</si>
  <si>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</si>
  <si>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</si>
  <si>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</si>
  <si>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</si>
  <si>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</si>
  <si>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</si>
  <si>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</si>
  <si>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</si>
  <si>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</si>
  <si>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</si>
  <si>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</si>
  <si>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</si>
  <si>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</si>
  <si>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</si>
  <si>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</si>
  <si>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</si>
  <si>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</si>
  <si>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</si>
  <si>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</si>
  <si>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</si>
  <si>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</si>
  <si>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</si>
  <si>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</si>
  <si>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</si>
  <si>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</si>
  <si>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</si>
  <si>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</si>
  <si>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</si>
  <si>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</si>
  <si>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</si>
  <si>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</si>
  <si>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</si>
  <si>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</si>
  <si>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</si>
  <si>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</si>
  <si>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</si>
  <si>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</si>
  <si>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</si>
  <si>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</si>
  <si>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</si>
  <si>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</si>
  <si>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</si>
  <si>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</si>
  <si>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</si>
  <si>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</si>
  <si>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</si>
  <si>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</si>
  <si>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</si>
  <si>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</si>
  <si>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</si>
  <si>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</si>
  <si>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</si>
  <si>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</si>
  <si>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</si>
  <si>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</si>
  <si>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</si>
  <si>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</si>
  <si>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</si>
  <si>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</si>
  <si>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</si>
  <si>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</si>
  <si>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</si>
  <si>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</si>
  <si>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</si>
  <si>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</si>
  <si>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</si>
  <si>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</si>
  <si>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</si>
  <si>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</si>
  <si>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</si>
  <si>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</si>
  <si>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</si>
  <si>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</si>
  <si>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</si>
  <si>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</si>
  <si>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</si>
  <si>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</si>
  <si>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</si>
  <si>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</si>
  <si>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</si>
  <si>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</si>
  <si>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</si>
  <si>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</si>
  <si>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</si>
  <si>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</si>
  <si>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</si>
  <si>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</si>
  <si>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</si>
  <si>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</si>
  <si>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</si>
  <si>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</si>
  <si>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</si>
  <si>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</si>
  <si>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</si>
  <si>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</si>
  <si>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</si>
  <si>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</si>
  <si>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</si>
  <si>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</si>
  <si>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</si>
  <si>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</si>
  <si>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</si>
  <si>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</si>
  <si>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</si>
  <si>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</si>
  <si>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</si>
  <si>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</si>
  <si>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</si>
  <si>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</si>
  <si>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</si>
  <si>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</si>
  <si>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</si>
  <si>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</si>
  <si>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</si>
  <si>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</si>
  <si>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</si>
  <si>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</si>
  <si>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</si>
  <si>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</si>
  <si>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</si>
  <si>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</si>
  <si>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</si>
  <si>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</si>
  <si>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</si>
  <si>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</si>
  <si>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</si>
  <si>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</si>
  <si>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</si>
  <si>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</si>
  <si>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</si>
  <si>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</si>
  <si>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</si>
  <si>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</si>
  <si>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</si>
  <si>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</si>
  <si>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</si>
  <si>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</si>
  <si>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</si>
  <si>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</si>
  <si>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</si>
  <si>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</si>
  <si>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</si>
  <si>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</si>
  <si>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</si>
  <si>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</si>
  <si>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</si>
  <si>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</si>
  <si>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</si>
  <si>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</si>
  <si>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</si>
  <si>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</si>
  <si>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</si>
  <si>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</si>
  <si>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</si>
  <si>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</si>
  <si>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</si>
  <si>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</si>
  <si>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</si>
  <si>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</si>
  <si>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</si>
  <si>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</si>
  <si>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</si>
  <si>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</si>
  <si>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</si>
  <si>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</si>
  <si>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</si>
  <si>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</si>
  <si>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</si>
  <si>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</si>
  <si>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</si>
  <si>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</si>
  <si>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</si>
  <si>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</si>
  <si>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</si>
  <si>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</si>
  <si>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</si>
  <si>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</si>
  <si>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</si>
  <si>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</si>
  <si>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</si>
  <si>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</si>
  <si>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</si>
  <si>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</si>
  <si>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</si>
  <si>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</si>
  <si>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</si>
  <si>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</si>
  <si>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</si>
  <si>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</si>
  <si>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</si>
  <si>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</si>
  <si>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</si>
  <si>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</si>
  <si>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</si>
  <si>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</si>
  <si>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</si>
  <si>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</si>
  <si>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</si>
  <si>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</si>
  <si>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</si>
  <si>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</si>
  <si>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</si>
  <si>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</si>
  <si>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</si>
  <si>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</si>
  <si>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</si>
  <si>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</si>
  <si>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</si>
  <si>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</si>
  <si>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</si>
  <si>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</si>
  <si>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</si>
  <si>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</si>
  <si>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</si>
  <si>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</si>
  <si>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</si>
  <si>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</si>
  <si>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</si>
  <si>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</si>
  <si>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</si>
  <si>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</si>
  <si>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</si>
  <si>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</si>
  <si>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</si>
  <si>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</si>
  <si>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</si>
  <si>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</si>
  <si>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</si>
  <si>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</si>
  <si>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</si>
  <si>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</si>
  <si>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</si>
  <si>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</si>
  <si>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</si>
  <si>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</si>
  <si>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</si>
  <si>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</si>
  <si>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</si>
  <si>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</si>
  <si>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</si>
  <si>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</si>
  <si>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</si>
  <si>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</si>
  <si>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</si>
  <si>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</si>
  <si>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</si>
  <si>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</si>
  <si>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</si>
  <si>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</si>
  <si>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</si>
  <si>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</si>
  <si>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</si>
  <si>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</si>
  <si>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</si>
  <si>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</si>
  <si>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</si>
  <si>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</si>
  <si>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</si>
  <si>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</si>
  <si>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</si>
  <si>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</si>
  <si>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</si>
  <si>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</si>
  <si>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</si>
  <si>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</si>
  <si>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</si>
  <si>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</si>
  <si>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</si>
  <si>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</si>
  <si>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</si>
  <si>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</si>
  <si>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</si>
  <si>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</si>
  <si>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</si>
  <si>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</si>
  <si>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</si>
  <si>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</si>
  <si>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</si>
  <si>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</si>
  <si>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</si>
  <si>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</si>
  <si>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</si>
  <si>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</si>
  <si>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</si>
  <si>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</si>
  <si>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</si>
  <si>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</si>
  <si>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</si>
  <si>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</si>
  <si>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</si>
  <si>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</si>
  <si>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</si>
  <si>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</si>
  <si>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</si>
  <si>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</si>
  <si>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</si>
  <si>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</si>
  <si>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</si>
  <si>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</si>
  <si>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</si>
  <si>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</si>
  <si>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</si>
  <si>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</si>
  <si>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</si>
  <si>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</si>
  <si>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</si>
  <si>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</si>
  <si>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</si>
  <si>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</si>
  <si>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</si>
  <si>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</si>
  <si>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</si>
  <si>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</si>
  <si>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</si>
  <si>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</si>
  <si>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</si>
  <si>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</si>
  <si>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</si>
  <si>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</si>
  <si>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</si>
  <si>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</si>
  <si>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</si>
  <si>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</si>
  <si>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</si>
  <si>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</si>
  <si>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</si>
  <si>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</si>
  <si>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</si>
  <si>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</si>
  <si>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</si>
  <si>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</si>
  <si>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</si>
  <si>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</si>
  <si>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</si>
  <si>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</si>
  <si>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</si>
  <si>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</si>
  <si>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</si>
  <si>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</si>
  <si>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</si>
  <si>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</si>
  <si>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</si>
  <si>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</si>
  <si>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</si>
  <si>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</si>
  <si>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</si>
  <si>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</si>
  <si>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</si>
  <si>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</si>
  <si>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</si>
  <si>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</si>
  <si>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</si>
  <si>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</si>
  <si>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</si>
  <si>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</si>
  <si>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</si>
  <si>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</si>
  <si>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</si>
  <si>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</si>
  <si>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</si>
  <si>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</si>
  <si>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</si>
  <si>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</si>
  <si>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</si>
  <si>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</si>
  <si>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</si>
  <si>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</si>
  <si>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</si>
  <si>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</si>
  <si>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</si>
  <si>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</si>
  <si>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</si>
  <si>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</si>
  <si>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</si>
  <si>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</si>
  <si>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</si>
  <si>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</si>
  <si>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</si>
  <si>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</si>
  <si>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</si>
  <si>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</si>
  <si>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</si>
  <si>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</si>
  <si>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</si>
  <si>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</si>
  <si>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</si>
  <si>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</si>
  <si>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</si>
  <si>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</si>
  <si>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</si>
  <si>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</si>
  <si>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</si>
  <si>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</si>
  <si>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</si>
  <si>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</si>
  <si>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</si>
  <si>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</si>
  <si>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</si>
  <si>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</si>
  <si>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</si>
  <si>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</si>
  <si>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</si>
  <si>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</si>
  <si>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</si>
  <si>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</si>
  <si>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</si>
  <si>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</si>
  <si>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</si>
  <si>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</si>
  <si>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</si>
  <si>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</si>
  <si>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</si>
  <si>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</si>
  <si>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</si>
  <si>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</si>
  <si>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</si>
  <si>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</si>
  <si>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</si>
  <si>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</si>
  <si>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</si>
  <si>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</si>
  <si>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</si>
  <si>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</si>
  <si>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</si>
  <si>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</si>
  <si>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</si>
  <si>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</si>
  <si>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</si>
  <si>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</si>
  <si>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</si>
  <si>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</si>
  <si>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</si>
  <si>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</si>
  <si>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</si>
  <si>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</si>
  <si>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</si>
  <si>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</si>
  <si>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</si>
  <si>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</si>
  <si>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</si>
  <si>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</si>
  <si>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</si>
  <si>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</si>
  <si>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</si>
  <si>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</si>
  <si>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</si>
  <si>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</si>
  <si>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</si>
  <si>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</si>
  <si>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</si>
  <si>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</si>
  <si>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</si>
  <si>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</si>
  <si>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</si>
  <si>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</si>
  <si>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</si>
  <si>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</si>
  <si>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</si>
  <si>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</si>
  <si>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</si>
  <si>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</si>
  <si>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</si>
  <si>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</si>
  <si>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</si>
  <si>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</si>
  <si>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</si>
  <si>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</si>
  <si>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</si>
  <si>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</si>
  <si>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</si>
  <si>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</si>
  <si>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</si>
  <si>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</si>
  <si>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</si>
  <si>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</si>
  <si>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</si>
  <si>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</si>
  <si>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</si>
  <si>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</si>
  <si>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</si>
  <si>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</si>
  <si>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</si>
  <si>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</si>
  <si>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</si>
  <si>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</si>
  <si>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</si>
  <si>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</si>
  <si>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</si>
  <si>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</si>
  <si>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</si>
  <si>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</si>
  <si>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</si>
  <si>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</si>
  <si>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</si>
  <si>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</si>
  <si>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</si>
  <si>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</si>
  <si>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</si>
  <si>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</si>
  <si>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</si>
  <si>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</si>
  <si>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</si>
  <si>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</si>
  <si>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</si>
  <si>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</si>
  <si>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</si>
  <si>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</si>
  <si>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</si>
  <si>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</si>
  <si>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</si>
  <si>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</si>
  <si>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</si>
  <si>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</si>
  <si>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</si>
  <si>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</si>
  <si>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</si>
  <si>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</si>
  <si>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</si>
  <si>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</si>
  <si>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</si>
  <si>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</si>
  <si>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</si>
  <si>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</si>
  <si>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</si>
  <si>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</si>
  <si>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</si>
  <si>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</si>
  <si>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</si>
  <si>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</si>
  <si>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</si>
  <si>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</si>
  <si>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</si>
  <si>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</si>
  <si>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</si>
  <si>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</si>
  <si>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</si>
  <si>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</si>
  <si>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</si>
  <si>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</si>
  <si>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</si>
  <si>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</si>
  <si>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</si>
  <si>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</si>
  <si>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</si>
  <si>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</si>
  <si>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</si>
  <si>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</si>
  <si>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</si>
  <si>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</si>
  <si>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</si>
  <si>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</si>
  <si>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</si>
  <si>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</si>
  <si>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</si>
  <si>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</si>
  <si>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</si>
  <si>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</si>
  <si>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</si>
  <si>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</si>
  <si>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</si>
  <si>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</si>
  <si>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</si>
  <si>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</si>
  <si>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</si>
  <si>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</si>
  <si>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</si>
  <si>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</si>
  <si>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</si>
  <si>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</si>
  <si>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</si>
  <si>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</si>
  <si>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</si>
  <si>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</si>
  <si>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</si>
  <si>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</si>
  <si>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</si>
  <si>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</si>
  <si>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</si>
  <si>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</si>
  <si>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</si>
  <si>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</si>
  <si>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</si>
  <si>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</si>
  <si>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</si>
  <si>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</si>
  <si>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</si>
  <si>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</si>
  <si>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</si>
  <si>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</si>
  <si>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</si>
  <si>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</si>
  <si>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</si>
  <si>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</si>
  <si>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</si>
  <si>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</si>
  <si>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</si>
  <si>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</si>
  <si>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</si>
  <si>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</si>
  <si>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</si>
  <si>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</si>
  <si>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</si>
  <si>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</si>
  <si>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</si>
  <si>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</si>
  <si>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</si>
  <si>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</si>
  <si>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</si>
  <si>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</si>
  <si>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</si>
  <si>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</si>
  <si>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</si>
  <si>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</si>
  <si>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</si>
  <si>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</si>
  <si>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</si>
  <si>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</si>
  <si>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</si>
  <si>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</si>
  <si>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</si>
  <si>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</si>
  <si>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</si>
  <si>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</si>
  <si>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</si>
  <si>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</si>
  <si>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</si>
  <si>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</si>
  <si>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</si>
  <si>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</si>
  <si>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</si>
  <si>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</si>
  <si>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</si>
  <si>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</si>
  <si>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</si>
  <si>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</si>
  <si>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</si>
  <si>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</si>
  <si>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</si>
  <si>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</si>
  <si>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</si>
  <si>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</si>
  <si>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</si>
  <si>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</si>
  <si>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</si>
  <si>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</si>
  <si>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</si>
  <si>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</si>
  <si>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</si>
  <si>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</si>
  <si>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</si>
  <si>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</si>
  <si>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</si>
  <si>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</si>
  <si>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</si>
  <si>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</si>
  <si>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</si>
  <si>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</si>
  <si>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</si>
  <si>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</si>
  <si>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</si>
  <si>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</si>
  <si>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</si>
  <si>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</si>
  <si>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</si>
  <si>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</si>
  <si>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</si>
  <si>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</si>
  <si>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</si>
  <si>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</si>
  <si>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</si>
  <si>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</si>
  <si>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</si>
  <si>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</si>
  <si>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</si>
  <si>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</si>
  <si>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</si>
  <si>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</si>
  <si>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</si>
  <si>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</si>
  <si>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</si>
  <si>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</si>
  <si>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</si>
  <si>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</si>
  <si>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</si>
  <si>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</si>
  <si>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</si>
  <si>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</si>
  <si>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</si>
  <si>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</si>
  <si>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</si>
  <si>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</si>
  <si>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</si>
  <si>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</si>
  <si>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</si>
  <si>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</si>
  <si>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</si>
  <si>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</si>
  <si>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</si>
  <si>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</si>
  <si>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</si>
  <si>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</si>
  <si>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</si>
  <si>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</si>
  <si>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</si>
  <si>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</si>
  <si>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</si>
  <si>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</si>
  <si>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</si>
  <si>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</si>
  <si>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</si>
  <si>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</si>
  <si>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</si>
  <si>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</si>
  <si>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</si>
  <si>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</si>
  <si>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</si>
  <si>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</si>
  <si>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</si>
  <si>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</si>
  <si>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</si>
  <si>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</si>
  <si>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</si>
  <si>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</si>
  <si>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</si>
  <si>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</si>
  <si>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</si>
  <si>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</si>
  <si>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</si>
  <si>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</si>
  <si>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</si>
  <si>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</si>
  <si>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</si>
  <si>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</si>
  <si>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</si>
  <si>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</si>
  <si>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</si>
  <si>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</si>
  <si>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</si>
  <si>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</si>
  <si>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</si>
  <si>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</si>
  <si>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</si>
  <si>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</si>
  <si>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</si>
  <si>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</si>
  <si>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</si>
  <si>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</si>
  <si>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</si>
  <si>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</si>
  <si>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</si>
  <si>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</si>
  <si>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</si>
  <si>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</si>
  <si>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</si>
  <si>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</si>
  <si>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</si>
  <si>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</si>
  <si>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</si>
  <si>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</si>
  <si>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</si>
  <si>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</si>
  <si>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</si>
  <si>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</si>
  <si>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</si>
  <si>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</si>
  <si>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</si>
  <si>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</si>
  <si>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</si>
  <si>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</si>
  <si>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</si>
  <si>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</si>
  <si>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</si>
  <si>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</si>
  <si>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</si>
  <si>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</si>
  <si>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</si>
  <si>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</si>
  <si>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</si>
  <si>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</si>
  <si>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</si>
  <si>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</si>
  <si>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</si>
  <si>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</si>
  <si>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</si>
  <si>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</si>
  <si>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</si>
  <si>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</si>
  <si>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</si>
  <si>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</si>
  <si>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</si>
  <si>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</si>
  <si>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</si>
  <si>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</si>
  <si>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</si>
  <si>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</si>
  <si>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</si>
  <si>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</si>
  <si>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</si>
  <si>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</si>
  <si>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</si>
  <si>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</si>
  <si>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</si>
  <si>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</si>
  <si>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</si>
  <si>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</si>
  <si>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</si>
  <si>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</si>
  <si>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</si>
  <si>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</si>
  <si>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</si>
  <si>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</si>
  <si>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</si>
  <si>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</si>
  <si>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</si>
  <si>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</si>
  <si>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</si>
  <si>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</si>
  <si>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</si>
  <si>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</si>
  <si>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</si>
  <si>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</si>
  <si>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</si>
  <si>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</si>
  <si>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</si>
  <si>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</si>
  <si>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</si>
  <si>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</si>
  <si>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</si>
  <si>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</si>
  <si>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</si>
  <si>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</si>
  <si>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</si>
  <si>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</si>
  <si>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</si>
  <si>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</si>
  <si>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</si>
  <si>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</si>
  <si>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</si>
  <si>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</si>
  <si>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</si>
  <si>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</si>
  <si>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</si>
  <si>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</si>
  <si>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</si>
  <si>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</si>
  <si>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</si>
  <si>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</si>
  <si>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</si>
  <si>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</si>
  <si>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</si>
  <si>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</si>
  <si>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</si>
  <si>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</si>
  <si>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</si>
  <si>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</si>
  <si>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</si>
  <si>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</si>
  <si>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</si>
  <si>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</si>
  <si>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</si>
  <si>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</si>
  <si>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</si>
  <si>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</si>
  <si>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</si>
  <si>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</si>
  <si>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</si>
  <si>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</si>
  <si>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</si>
  <si>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</si>
  <si>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</si>
  <si>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</si>
  <si>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</si>
  <si>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</si>
  <si>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</si>
  <si>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</si>
  <si>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</si>
  <si>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</si>
  <si>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</si>
  <si>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</si>
  <si>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</si>
  <si>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</si>
  <si>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</si>
  <si>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</si>
  <si>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</si>
  <si>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</si>
  <si>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</si>
  <si>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</si>
  <si>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</si>
  <si>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</si>
  <si>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</si>
  <si>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</si>
  <si>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</si>
  <si>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</si>
  <si>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</si>
  <si>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</si>
  <si>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</si>
  <si>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</si>
  <si>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</si>
  <si>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</si>
  <si>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</si>
  <si>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</si>
  <si>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</si>
  <si>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</si>
  <si>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</si>
  <si>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</si>
  <si>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</si>
  <si>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</si>
  <si>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</si>
  <si>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</si>
  <si>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</si>
  <si>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</si>
  <si>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</si>
  <si>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</si>
  <si>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</si>
  <si>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</si>
  <si>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</si>
  <si>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</si>
  <si>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</si>
  <si>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</si>
  <si>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</si>
  <si>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</si>
  <si>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</si>
  <si>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</si>
  <si>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</si>
  <si>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</si>
  <si>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</si>
  <si>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</si>
  <si>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</si>
  <si>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</si>
  <si>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</si>
  <si>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</si>
  <si>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</si>
  <si>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</si>
  <si>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</si>
  <si>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</si>
  <si>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</si>
  <si>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</si>
  <si>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</si>
  <si>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</si>
  <si>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</si>
  <si>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</si>
  <si>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</si>
  <si>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</si>
  <si>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</si>
  <si>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</si>
  <si>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</si>
  <si>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</si>
  <si>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</si>
  <si>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</si>
  <si>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</si>
  <si>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</si>
  <si>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</si>
  <si>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</si>
  <si>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</si>
  <si>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</si>
  <si>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</si>
  <si>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</si>
  <si>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</si>
  <si>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</si>
  <si>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</si>
  <si>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</si>
  <si>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</si>
  <si>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</si>
  <si>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</si>
  <si>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</si>
  <si>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</si>
  <si>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</si>
  <si>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</si>
  <si>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</si>
  <si>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</si>
  <si>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</si>
  <si>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</si>
  <si>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</si>
  <si>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</si>
  <si>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</si>
  <si>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</si>
  <si>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</si>
  <si>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</si>
  <si>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</si>
  <si>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</si>
  <si>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</si>
  <si>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</si>
  <si>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</si>
  <si>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</si>
  <si>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</si>
  <si>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</si>
  <si>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</si>
  <si>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</si>
  <si>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</si>
  <si>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</si>
  <si>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</si>
  <si>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</si>
  <si>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</si>
  <si>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</si>
  <si>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</si>
  <si>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</si>
  <si>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</si>
  <si>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</si>
  <si>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</si>
  <si>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</si>
  <si>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</si>
  <si>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</si>
  <si>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</si>
  <si>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</si>
  <si>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</si>
  <si>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</si>
  <si>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</si>
  <si>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</si>
  <si>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</si>
  <si>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</si>
  <si>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</si>
  <si>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</si>
  <si>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</si>
  <si>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</si>
  <si>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</si>
  <si>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</si>
  <si>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</si>
  <si>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</si>
  <si>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</si>
  <si>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</si>
  <si>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</si>
  <si>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</si>
  <si>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</si>
  <si>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</si>
  <si>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</si>
  <si>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</si>
  <si>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</si>
  <si>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</si>
  <si>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</si>
  <si>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</si>
  <si>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</si>
  <si>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</si>
  <si>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</si>
  <si>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</si>
  <si>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</si>
  <si>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</si>
  <si>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</si>
  <si>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</si>
  <si>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</si>
  <si>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</si>
  <si>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</si>
  <si>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</si>
  <si>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</si>
  <si>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</si>
  <si>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</si>
  <si>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</si>
  <si>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</si>
  <si>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</si>
  <si>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</si>
  <si>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</si>
  <si>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</si>
  <si>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</si>
  <si>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</si>
  <si>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</si>
  <si>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</si>
  <si>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</si>
  <si>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</si>
  <si>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</si>
  <si>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</si>
  <si>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</si>
  <si>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</si>
  <si>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</si>
  <si>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</si>
  <si>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</si>
  <si>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</si>
  <si>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</si>
  <si>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</si>
  <si>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</si>
  <si>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</si>
  <si>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</si>
  <si>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</si>
  <si>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</si>
  <si>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</si>
  <si>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</si>
  <si>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</si>
  <si>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</si>
  <si>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</si>
  <si>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</si>
  <si>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</si>
  <si>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</si>
  <si>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</si>
  <si>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</si>
  <si>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</si>
  <si>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</si>
  <si>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</si>
  <si>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</si>
  <si>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</si>
  <si>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</si>
  <si>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</si>
  <si>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</si>
  <si>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</si>
  <si>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</si>
  <si>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</si>
  <si>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</si>
  <si>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</si>
  <si>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</si>
  <si>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</si>
  <si>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</si>
  <si>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</si>
  <si>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</si>
  <si>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</si>
  <si>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</si>
  <si>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</si>
  <si>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</si>
  <si>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</si>
  <si>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</si>
  <si>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</si>
  <si>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</si>
  <si>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</si>
  <si>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</si>
  <si>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</si>
  <si>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</si>
  <si>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</si>
  <si>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</si>
  <si>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</si>
  <si>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</si>
  <si>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</si>
  <si>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</si>
  <si>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</si>
  <si>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</si>
  <si>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</si>
  <si>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</si>
  <si>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</si>
  <si>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</si>
  <si>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</si>
  <si>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</si>
  <si>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</si>
  <si>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</si>
  <si>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</si>
  <si>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</si>
  <si>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</si>
  <si>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</si>
  <si>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</si>
  <si>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</si>
  <si>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</si>
  <si>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</si>
  <si>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</si>
  <si>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</si>
  <si>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</si>
  <si>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</si>
  <si>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</si>
  <si>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</si>
  <si>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</si>
  <si>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</si>
  <si>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</si>
  <si>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</si>
  <si>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</si>
  <si>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</si>
  <si>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</si>
  <si>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</si>
  <si>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</si>
  <si>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</si>
  <si>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</si>
  <si>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</si>
  <si>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</si>
  <si>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</si>
  <si>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</si>
  <si>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</si>
  <si>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</si>
  <si>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</si>
  <si>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</si>
  <si>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</si>
  <si>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</si>
  <si>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</si>
  <si>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</si>
  <si>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</si>
  <si>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</si>
  <si>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</si>
  <si>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</si>
  <si>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</si>
  <si>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</si>
  <si>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</si>
  <si>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</si>
  <si>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</si>
  <si>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</si>
  <si>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</si>
  <si>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</si>
  <si>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</si>
  <si>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</si>
  <si>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</si>
  <si>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</si>
  <si>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</si>
  <si>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</si>
  <si>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</si>
  <si>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</si>
  <si>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</si>
  <si>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</si>
  <si>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</si>
  <si>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</si>
  <si>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</si>
  <si>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</si>
  <si>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</si>
  <si>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</si>
  <si>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</si>
  <si>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</si>
  <si>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</si>
  <si>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</si>
  <si>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</si>
  <si>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</si>
  <si>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</si>
  <si>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</si>
  <si>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</si>
  <si>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</si>
  <si>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</si>
  <si>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</si>
  <si>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</si>
  <si>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</si>
  <si>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</si>
  <si>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</si>
  <si>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</si>
  <si>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</si>
  <si>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</si>
  <si>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</si>
  <si>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</si>
  <si>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</si>
  <si>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</si>
  <si>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</si>
  <si>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</si>
  <si>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</si>
  <si>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</si>
  <si>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</si>
  <si>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</si>
  <si>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</si>
  <si>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</si>
  <si>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</si>
  <si>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</si>
  <si>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</si>
  <si>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</si>
  <si>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</si>
  <si>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</si>
  <si>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</si>
  <si>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</si>
  <si>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</si>
  <si>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</si>
  <si>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</si>
  <si>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</si>
  <si>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</si>
  <si>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</si>
  <si>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</si>
  <si>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</si>
  <si>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</si>
  <si>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</si>
  <si>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</si>
  <si>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</si>
  <si>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</si>
  <si>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</si>
  <si>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</si>
  <si>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</si>
  <si>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</si>
  <si>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</si>
  <si>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</si>
  <si>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</si>
  <si>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</si>
  <si>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</si>
  <si>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</si>
  <si>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</si>
  <si>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</si>
  <si>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</si>
  <si>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</si>
  <si>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</si>
  <si>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</si>
  <si>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</si>
  <si>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</si>
  <si>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</si>
  <si>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</si>
  <si>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</si>
  <si>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</si>
  <si>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</si>
  <si>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</si>
  <si>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</si>
  <si>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</si>
  <si>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</si>
  <si>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</si>
  <si>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</si>
  <si>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</si>
  <si>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</si>
  <si>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</si>
  <si>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</si>
  <si>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</si>
  <si>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</si>
  <si>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</si>
  <si>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</si>
  <si>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</si>
  <si>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</si>
  <si>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</si>
  <si>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</si>
  <si>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</si>
  <si>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</si>
  <si>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</si>
  <si>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</si>
  <si>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</si>
  <si>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</si>
  <si>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</si>
  <si>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</si>
  <si>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</si>
  <si>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</si>
  <si>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</si>
  <si>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</si>
  <si>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</si>
  <si>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</si>
  <si>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</si>
  <si>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</si>
  <si>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</si>
  <si>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</si>
  <si>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</si>
  <si>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</si>
  <si>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</si>
  <si>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</si>
  <si>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</si>
  <si>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</si>
  <si>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</si>
  <si>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</si>
  <si>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</si>
  <si>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</si>
  <si>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</si>
  <si>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</si>
  <si>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</si>
  <si>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</si>
  <si>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</si>
  <si>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</si>
  <si>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</si>
  <si>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</si>
  <si>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</si>
  <si>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</si>
  <si>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</si>
  <si>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</si>
  <si>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</si>
  <si>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</si>
  <si>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</si>
  <si>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</si>
  <si>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</si>
  <si>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</si>
  <si>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</si>
  <si>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</si>
  <si>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</si>
  <si>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</si>
  <si>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</si>
  <si>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</si>
  <si>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</si>
  <si>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</si>
  <si>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</si>
  <si>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</si>
  <si>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</si>
  <si>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</si>
  <si>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</si>
  <si>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</si>
  <si>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</si>
  <si>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</si>
  <si>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</si>
  <si>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</si>
  <si>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</si>
  <si>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</si>
  <si>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</si>
  <si>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</si>
  <si>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</si>
  <si>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</si>
  <si>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</si>
  <si>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</si>
  <si>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</si>
  <si>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</si>
  <si>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</si>
  <si>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</si>
  <si>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</si>
  <si>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</si>
  <si>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</si>
  <si>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</si>
  <si>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</si>
  <si>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</si>
  <si>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</si>
  <si>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</si>
  <si>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</si>
  <si>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</si>
  <si>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</si>
  <si>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</si>
  <si>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</si>
  <si>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</si>
  <si>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</si>
  <si>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</si>
  <si>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</si>
  <si>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</si>
  <si>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</si>
  <si>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</si>
  <si>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</si>
  <si>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</si>
  <si>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</si>
  <si>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</si>
  <si>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</si>
  <si>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</si>
  <si>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</si>
  <si>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</si>
  <si>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</si>
  <si>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</si>
  <si>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</si>
  <si>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</si>
  <si>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</si>
  <si>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</si>
  <si>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</si>
  <si>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</si>
  <si>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</si>
  <si>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</si>
  <si>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</si>
  <si>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</si>
  <si>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</si>
  <si>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</si>
  <si>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</si>
  <si>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</si>
  <si>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</si>
  <si>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</si>
  <si>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</si>
  <si>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</si>
  <si>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</si>
  <si>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</si>
  <si>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</si>
  <si>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</si>
  <si>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</si>
  <si>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</si>
  <si>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</si>
  <si>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</si>
  <si>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</si>
  <si>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</si>
  <si>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</si>
  <si>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</si>
  <si>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</si>
  <si>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</si>
  <si>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</si>
  <si>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</si>
  <si>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</si>
  <si>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</si>
  <si>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</si>
  <si>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</si>
  <si>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</si>
  <si>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</si>
  <si>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</si>
  <si>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</si>
  <si>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</si>
  <si>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</si>
  <si>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</si>
  <si>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</si>
  <si>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</si>
  <si>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</si>
  <si>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</si>
  <si>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</si>
  <si>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</si>
  <si>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</si>
  <si>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</si>
  <si>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</si>
  <si>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</si>
  <si>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</si>
  <si>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</si>
  <si>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</si>
  <si>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</si>
  <si>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</si>
  <si>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</si>
  <si>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</si>
  <si>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</si>
  <si>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</si>
  <si>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</si>
  <si>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</si>
  <si>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</si>
  <si>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</si>
  <si>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</si>
  <si>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</si>
  <si>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</si>
  <si>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</si>
  <si>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</si>
  <si>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</si>
  <si>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</si>
  <si>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</si>
  <si>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</si>
  <si>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</si>
  <si>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</si>
  <si>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</si>
  <si>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</si>
  <si>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</si>
  <si>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</si>
  <si>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</si>
  <si>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</si>
  <si>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</si>
  <si>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</si>
  <si>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</si>
  <si>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</si>
  <si>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</si>
  <si>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</si>
  <si>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</si>
  <si>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</si>
  <si>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</si>
  <si>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</si>
  <si>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</si>
  <si>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</si>
  <si>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</si>
  <si>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</si>
  <si>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</si>
  <si>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</si>
  <si>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</si>
  <si>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</si>
  <si>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</si>
  <si>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</si>
  <si>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</si>
  <si>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</si>
  <si>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</si>
  <si>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</si>
  <si>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</si>
  <si>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</si>
  <si>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</si>
  <si>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</si>
  <si>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</si>
  <si>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</si>
  <si>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</si>
  <si>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</si>
  <si>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</si>
  <si>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</si>
  <si>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</si>
  <si>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</si>
  <si>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</si>
  <si>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</si>
  <si>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</si>
  <si>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</si>
  <si>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</si>
  <si>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</si>
  <si>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</si>
  <si>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</si>
  <si>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</si>
  <si>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</si>
  <si>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</si>
  <si>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</si>
  <si>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</si>
  <si>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</si>
  <si>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</si>
  <si>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</si>
  <si>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</si>
  <si>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</si>
  <si>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</si>
  <si>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</si>
  <si>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</si>
  <si>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</si>
  <si>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</si>
  <si>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</si>
  <si>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</si>
  <si>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</si>
  <si>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</si>
  <si>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</si>
  <si>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</si>
  <si>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</si>
  <si>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</si>
  <si>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</si>
  <si>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</si>
  <si>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</si>
  <si>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</si>
  <si>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</si>
  <si>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</si>
  <si>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</si>
  <si>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</si>
  <si>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</si>
  <si>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</si>
  <si>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</si>
  <si>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</si>
  <si>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</si>
  <si>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</si>
  <si>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</si>
  <si>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</si>
  <si>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</si>
  <si>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</si>
  <si>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</si>
  <si>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</si>
  <si>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</si>
  <si>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</si>
  <si>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</si>
  <si>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</si>
  <si>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</si>
  <si>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</si>
  <si>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</si>
  <si>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</si>
  <si>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</si>
  <si>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</si>
  <si>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</si>
  <si>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</si>
  <si>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</si>
  <si>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</si>
  <si>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</si>
  <si>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</si>
  <si>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</si>
  <si>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</si>
  <si>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</si>
  <si>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</si>
  <si>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</si>
  <si>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</si>
  <si>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</si>
  <si>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</si>
  <si>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</si>
  <si>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</si>
  <si>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</si>
  <si>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</si>
  <si>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</si>
  <si>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</si>
  <si>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</si>
  <si>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</si>
  <si>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</si>
  <si>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</si>
  <si>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</si>
  <si>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</si>
  <si>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</si>
  <si>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</si>
  <si>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</si>
  <si>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</si>
  <si>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</si>
  <si>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</si>
  <si>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</si>
  <si>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</si>
  <si>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</si>
  <si>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</si>
  <si>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</si>
  <si>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</si>
  <si>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</si>
  <si>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</si>
  <si>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</si>
  <si>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</si>
  <si>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</si>
  <si>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</si>
  <si>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</si>
  <si>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</si>
  <si>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</si>
  <si>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</si>
  <si>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</si>
  <si>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</si>
  <si>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</si>
  <si>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</si>
  <si>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</si>
  <si>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</si>
  <si>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</si>
  <si>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</si>
  <si>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</si>
  <si>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</si>
  <si>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</si>
  <si>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</si>
  <si>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</si>
  <si>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</si>
  <si>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</si>
  <si>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</si>
  <si>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</si>
  <si>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</si>
  <si>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</si>
  <si>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</si>
  <si>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</si>
  <si>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</si>
  <si>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</si>
  <si>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</si>
  <si>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</si>
  <si>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</si>
  <si>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</si>
  <si>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</si>
  <si>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</si>
  <si>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</si>
  <si>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</si>
  <si>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</si>
  <si>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</si>
  <si>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</si>
  <si>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</si>
  <si>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</si>
  <si>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</si>
  <si>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</si>
  <si>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</si>
  <si>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</si>
  <si>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</si>
  <si>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</si>
  <si>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</si>
  <si>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</si>
  <si>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</si>
  <si>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</si>
  <si>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</si>
  <si>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</si>
  <si>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</si>
  <si>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</si>
  <si>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</si>
  <si>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</si>
  <si>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</si>
  <si>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</si>
  <si>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</si>
  <si>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</si>
  <si>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</si>
  <si>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</si>
  <si>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</si>
  <si>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</si>
  <si>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</si>
  <si>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</si>
  <si>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</si>
  <si>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</si>
  <si>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</si>
  <si>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</si>
  <si>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</si>
  <si>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</si>
  <si>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</si>
  <si>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</si>
  <si>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</si>
  <si>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</si>
  <si>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</si>
  <si>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</si>
  <si>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</si>
  <si>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</si>
  <si>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</si>
  <si>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</si>
  <si>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</si>
  <si>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</si>
  <si>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</si>
  <si>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</si>
  <si>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</si>
  <si>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</si>
  <si>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</si>
  <si>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</si>
  <si>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</si>
  <si>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</si>
  <si>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</si>
  <si>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</si>
  <si>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</si>
  <si>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</si>
  <si>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</si>
  <si>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</si>
  <si>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</si>
  <si>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</si>
  <si>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</si>
  <si>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</si>
  <si>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</si>
  <si>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</si>
  <si>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</si>
  <si>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</si>
  <si>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</si>
  <si>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</si>
  <si>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</si>
  <si>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</si>
  <si>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</si>
  <si>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</si>
  <si>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</si>
  <si>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</si>
  <si>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</si>
  <si>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</si>
  <si>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</si>
  <si>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</si>
  <si>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</si>
  <si>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</si>
  <si>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</si>
  <si>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</si>
  <si>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</si>
  <si>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</si>
  <si>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</si>
  <si>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</si>
  <si>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</si>
  <si>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</si>
  <si>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</si>
  <si>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</si>
  <si>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</si>
  <si>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</si>
  <si>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</si>
  <si>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</si>
  <si>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</si>
  <si>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</si>
  <si>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</si>
  <si>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</si>
  <si>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</si>
  <si>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</si>
  <si>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</si>
  <si>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</si>
  <si>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</si>
  <si>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</si>
  <si>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</si>
  <si>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</si>
  <si>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</si>
  <si>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</si>
  <si>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</si>
  <si>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</si>
  <si>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</si>
  <si>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</si>
  <si>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</si>
  <si>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</si>
  <si>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</si>
  <si>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</si>
  <si>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</si>
  <si>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</si>
  <si>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</si>
  <si>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</si>
  <si>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</si>
  <si>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</si>
  <si>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</si>
  <si>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</si>
  <si>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</si>
  <si>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</si>
  <si>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</si>
  <si>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</si>
  <si>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</si>
  <si>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</si>
  <si>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</si>
  <si>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</si>
  <si>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</si>
  <si>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</si>
  <si>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</si>
  <si>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</si>
  <si>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</si>
  <si>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</si>
  <si>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</si>
  <si>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</si>
  <si>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</si>
  <si>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</si>
  <si>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</si>
  <si>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</si>
  <si>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</si>
  <si>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</si>
  <si>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</si>
  <si>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</si>
  <si>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</si>
  <si>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</si>
  <si>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</si>
  <si>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</si>
  <si>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</si>
  <si>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</si>
  <si>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</si>
  <si>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</si>
  <si>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</si>
  <si>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</si>
  <si>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</si>
  <si>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</si>
  <si>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</si>
  <si>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</si>
  <si>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</si>
  <si>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</si>
  <si>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</si>
  <si>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</si>
  <si>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</si>
  <si>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</si>
  <si>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</si>
  <si>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</si>
  <si>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</si>
  <si>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</si>
  <si>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</si>
  <si>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</si>
  <si>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</si>
  <si>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</si>
  <si>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</si>
  <si>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</si>
  <si>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</si>
  <si>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</si>
  <si>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</si>
  <si>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</si>
  <si>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</si>
  <si>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</si>
  <si>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</si>
  <si>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</si>
  <si>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</si>
  <si>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</si>
  <si>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</si>
  <si>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</si>
  <si>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</si>
  <si>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</si>
  <si>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</si>
  <si>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</si>
  <si>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</si>
  <si>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</si>
  <si>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</si>
  <si>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</si>
  <si>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</si>
  <si>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</si>
  <si>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</si>
  <si>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</si>
  <si>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</si>
  <si>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</si>
  <si>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</si>
  <si>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</si>
  <si>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</si>
  <si>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</si>
  <si>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</si>
  <si>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</si>
  <si>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</si>
  <si>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</si>
  <si>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</si>
  <si>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</si>
  <si>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</si>
  <si>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</si>
  <si>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</si>
  <si>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</si>
  <si>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</si>
  <si>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</si>
  <si>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</si>
  <si>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</si>
  <si>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</si>
  <si>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</si>
  <si>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</si>
  <si>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</si>
  <si>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</si>
  <si>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</si>
  <si>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</si>
  <si>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</si>
  <si>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</si>
  <si>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</si>
  <si>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</si>
  <si>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</si>
  <si>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</si>
  <si>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</si>
  <si>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</si>
  <si>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</si>
  <si>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</si>
  <si>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</si>
  <si>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</si>
  <si>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</si>
  <si>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</si>
  <si>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</si>
  <si>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</si>
  <si>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</si>
  <si>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</si>
  <si>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</si>
  <si>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</si>
  <si>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</si>
  <si>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</si>
  <si>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</si>
  <si>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</si>
  <si>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</si>
  <si>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</si>
  <si>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</si>
  <si>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</si>
  <si>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</si>
  <si>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</si>
  <si>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</si>
  <si>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</si>
  <si>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</si>
  <si>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</si>
  <si>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</si>
  <si>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</si>
  <si>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</si>
  <si>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</si>
  <si>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</si>
  <si>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</si>
  <si>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</si>
  <si>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</si>
  <si>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</si>
  <si>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</si>
  <si>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</si>
  <si>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</si>
  <si>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</si>
  <si>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</si>
  <si>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</si>
  <si>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</si>
  <si>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</si>
  <si>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</si>
  <si>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</si>
  <si>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</si>
  <si>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</si>
  <si>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</si>
  <si>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</si>
  <si>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</si>
  <si>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</si>
  <si>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</si>
  <si>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</si>
  <si>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</si>
  <si>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</si>
  <si>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</si>
  <si>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</si>
  <si>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</si>
  <si>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</si>
  <si>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</si>
  <si>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</si>
  <si>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</si>
  <si>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</si>
  <si>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</si>
  <si>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</si>
  <si>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</si>
  <si>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</si>
  <si>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</si>
  <si>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</si>
  <si>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</si>
  <si>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</si>
  <si>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</si>
  <si>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</si>
  <si>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</si>
  <si>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</si>
  <si>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</si>
  <si>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</si>
  <si>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</si>
  <si>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</si>
  <si>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</si>
  <si>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</si>
  <si>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</si>
  <si>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</si>
  <si>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</si>
  <si>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</si>
  <si>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</si>
  <si>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</si>
  <si>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</si>
  <si>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</si>
  <si>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</si>
  <si>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</si>
  <si>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</si>
  <si>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</si>
  <si>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</si>
  <si>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</si>
  <si>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</si>
  <si>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</si>
  <si>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</si>
  <si>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</si>
  <si>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</si>
  <si>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</si>
  <si>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</si>
  <si>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</si>
  <si>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</si>
  <si>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</si>
  <si>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</si>
  <si>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</si>
  <si>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</si>
  <si>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</si>
  <si>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</si>
  <si>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</si>
  <si>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</si>
  <si>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</si>
  <si>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</si>
  <si>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</si>
  <si>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</si>
  <si>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</si>
  <si>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</si>
  <si>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</si>
  <si>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</si>
  <si>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</si>
  <si>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</si>
  <si>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</si>
  <si>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</si>
  <si>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</si>
  <si>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</si>
  <si>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</si>
  <si>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</si>
  <si>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</si>
  <si>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</si>
  <si>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</si>
  <si>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</si>
  <si>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</si>
  <si>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</si>
  <si>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</si>
  <si>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</si>
  <si>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</si>
  <si>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</si>
  <si>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</si>
  <si>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</si>
  <si>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</si>
  <si>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</si>
  <si>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</si>
  <si>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</si>
  <si>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</si>
  <si>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</si>
  <si>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</si>
  <si>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</si>
  <si>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</si>
  <si>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</si>
  <si>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</si>
  <si>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</si>
  <si>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</si>
  <si>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</si>
  <si>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</si>
  <si>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</si>
  <si>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</si>
  <si>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</si>
  <si>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</si>
  <si>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</si>
  <si>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</si>
  <si>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</si>
  <si>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</si>
  <si>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</si>
  <si>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</si>
  <si>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</si>
  <si>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</si>
  <si>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</si>
  <si>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</si>
  <si>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</si>
  <si>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</si>
  <si>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</si>
  <si>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</si>
  <si>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</si>
  <si>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</si>
  <si>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</si>
  <si>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</si>
  <si>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</si>
  <si>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</si>
  <si>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</si>
  <si>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</si>
  <si>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</si>
  <si>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</si>
  <si>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</si>
  <si>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</si>
  <si>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</si>
  <si>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</si>
  <si>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</si>
  <si>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</si>
  <si>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</si>
  <si>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</si>
  <si>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</si>
  <si>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</si>
  <si>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</si>
  <si>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</si>
  <si>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</si>
  <si>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</si>
  <si>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</si>
  <si>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</si>
  <si>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</si>
  <si>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</si>
  <si>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</si>
  <si>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</si>
  <si>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</si>
  <si>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</si>
  <si>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</si>
  <si>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</si>
  <si>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</si>
  <si>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</si>
  <si>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</si>
  <si>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</si>
  <si>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</si>
  <si>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</si>
  <si>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</si>
  <si>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</si>
  <si>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</si>
  <si>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</si>
  <si>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</si>
  <si>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</si>
  <si>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</si>
  <si>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</si>
  <si>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</si>
  <si>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</si>
  <si>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</si>
  <si>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</si>
  <si>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</si>
  <si>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</si>
  <si>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</si>
  <si>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</si>
  <si>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</si>
  <si>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</si>
  <si>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</si>
  <si>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</si>
  <si>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</si>
  <si>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</si>
  <si>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</si>
  <si>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</si>
  <si>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</si>
  <si>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</si>
  <si>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</si>
  <si>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</si>
  <si>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</si>
  <si>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</si>
  <si>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</si>
  <si>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</si>
  <si>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</si>
  <si>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</si>
  <si>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</si>
  <si>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</si>
  <si>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</si>
  <si>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</si>
  <si>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</si>
  <si>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</si>
  <si>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</si>
  <si>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</si>
  <si>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</si>
  <si>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</si>
  <si>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</si>
  <si>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</si>
  <si>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</si>
  <si>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</si>
  <si>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</si>
  <si>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</si>
  <si>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</si>
  <si>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</si>
  <si>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</si>
  <si>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</si>
  <si>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</si>
  <si>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</si>
  <si>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</si>
  <si>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</si>
  <si>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</si>
  <si>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</si>
  <si>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</si>
  <si>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</si>
  <si>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</si>
  <si>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</si>
  <si>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</si>
  <si>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</si>
  <si>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</si>
  <si>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</si>
  <si>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</si>
  <si>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</si>
  <si>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</si>
  <si>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</si>
  <si>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</si>
  <si>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</si>
  <si>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</si>
  <si>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</si>
  <si>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</si>
  <si>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</si>
  <si>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</si>
  <si>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</si>
  <si>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</si>
  <si>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</si>
  <si>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</si>
  <si>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</si>
  <si>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</si>
  <si>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</si>
  <si>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</si>
  <si>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</si>
  <si>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</si>
  <si>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</si>
  <si>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</si>
  <si>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</si>
  <si>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</si>
  <si>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</si>
  <si>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</si>
  <si>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</si>
  <si>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</si>
  <si>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</si>
  <si>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</si>
  <si>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</si>
  <si>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</si>
  <si>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</si>
  <si>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</si>
  <si>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</si>
  <si>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</si>
  <si>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</si>
  <si>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</si>
  <si>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</si>
  <si>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</si>
  <si>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</si>
  <si>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</si>
  <si>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</si>
  <si>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</si>
  <si>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</si>
  <si>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</si>
  <si>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</si>
  <si>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</si>
  <si>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</si>
  <si>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</si>
  <si>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</si>
  <si>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</si>
  <si>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</si>
  <si>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</si>
  <si>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</si>
  <si>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</si>
  <si>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</si>
  <si>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</si>
  <si>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</si>
  <si>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</si>
  <si>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</si>
  <si>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</si>
  <si>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</si>
  <si>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</si>
  <si>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</si>
  <si>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</si>
  <si>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</si>
  <si>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</si>
  <si>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</si>
  <si>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</si>
  <si>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</si>
  <si>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</si>
  <si>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</si>
  <si>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</si>
  <si>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</si>
  <si>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</si>
  <si>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</si>
  <si>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</si>
  <si>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</si>
  <si>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</si>
  <si>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</si>
  <si>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</si>
  <si>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</si>
  <si>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</si>
  <si>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</si>
  <si>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</si>
  <si>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</si>
  <si>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</si>
  <si>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</si>
  <si>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</si>
  <si>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</si>
  <si>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</si>
  <si>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</si>
  <si>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</si>
  <si>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</si>
  <si>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</si>
  <si>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</si>
  <si>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</si>
  <si>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</si>
  <si>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</si>
  <si>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</si>
  <si>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</si>
  <si>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</si>
  <si>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</si>
  <si>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</si>
  <si>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</si>
  <si>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</si>
  <si>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</si>
  <si>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</si>
  <si>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</si>
  <si>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</si>
  <si>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</si>
  <si>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</si>
  <si>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</si>
  <si>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</si>
  <si>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</si>
  <si>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</si>
  <si>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</si>
  <si>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</si>
  <si>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</si>
  <si>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</si>
  <si>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</si>
  <si>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</si>
  <si>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</si>
  <si>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</si>
  <si>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</si>
  <si>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</si>
  <si>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</si>
  <si>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</si>
  <si>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</si>
  <si>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</si>
  <si>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</si>
  <si>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</si>
  <si>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</si>
  <si>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</si>
  <si>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</si>
  <si>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</si>
  <si>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</si>
  <si>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</si>
  <si>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</si>
  <si>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</si>
  <si>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</si>
  <si>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</si>
  <si>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</si>
  <si>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</si>
  <si>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</si>
  <si>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</si>
  <si>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</si>
  <si>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</si>
  <si>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</si>
  <si>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</si>
  <si>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</si>
  <si>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</si>
  <si>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</si>
  <si>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</si>
  <si>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</si>
  <si>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</si>
  <si>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</si>
  <si>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</si>
  <si>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</si>
  <si>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</si>
  <si>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</si>
  <si>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</si>
  <si>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</si>
  <si>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</si>
  <si>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</si>
  <si>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</si>
  <si>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</si>
  <si>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</si>
  <si>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</si>
  <si>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</si>
  <si>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</si>
  <si>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</si>
  <si>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</si>
  <si>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</si>
  <si>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</si>
  <si>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</si>
  <si>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</si>
  <si>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</si>
  <si>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</si>
  <si>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</si>
  <si>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</si>
  <si>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</si>
  <si>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</si>
  <si>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</si>
  <si>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</si>
  <si>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</si>
  <si>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</si>
  <si>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</si>
  <si>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</si>
  <si>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</si>
  <si>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</si>
  <si>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</si>
  <si>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</si>
  <si>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</si>
  <si>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</si>
  <si>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</si>
  <si>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</si>
  <si>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</si>
  <si>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</si>
  <si>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</si>
  <si>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</si>
  <si>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</si>
  <si>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</si>
  <si>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</si>
  <si>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</si>
  <si>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</si>
  <si>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</si>
  <si>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</si>
  <si>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</si>
  <si>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</si>
  <si>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</si>
  <si>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</si>
  <si>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</si>
  <si>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</si>
  <si>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</si>
  <si>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</si>
  <si>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</si>
  <si>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</si>
  <si>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</si>
  <si>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</si>
  <si>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</si>
  <si>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</si>
  <si>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</si>
  <si>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</si>
  <si>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</si>
  <si>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</si>
  <si>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</si>
  <si>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</si>
  <si>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</si>
  <si>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</si>
  <si>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</si>
  <si>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</si>
  <si>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</si>
  <si>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</si>
  <si>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</si>
  <si>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</si>
  <si>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</si>
  <si>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</si>
  <si>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</si>
  <si>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</si>
  <si>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</si>
  <si>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</si>
  <si>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</si>
  <si>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</si>
  <si>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</si>
  <si>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</si>
  <si>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</si>
  <si>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</si>
  <si>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</si>
  <si>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</si>
  <si>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</si>
  <si>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</si>
  <si>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</si>
  <si>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</si>
  <si>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</si>
  <si>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</si>
  <si>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</si>
  <si>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</si>
  <si>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</si>
  <si>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</si>
  <si>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</si>
  <si>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</si>
  <si>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</si>
  <si>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</si>
  <si>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</si>
  <si>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</si>
  <si>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</si>
  <si>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</si>
  <si>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</si>
  <si>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</si>
  <si>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</si>
  <si>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</si>
  <si>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</si>
  <si>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</si>
  <si>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</si>
  <si>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</si>
  <si>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</si>
  <si>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</si>
  <si>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</si>
  <si>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</si>
  <si>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</si>
  <si>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</si>
  <si>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</si>
  <si>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</si>
  <si>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</si>
  <si>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</si>
  <si>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</si>
  <si>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</si>
  <si>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</si>
  <si>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</si>
  <si>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</si>
  <si>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</si>
  <si>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</si>
  <si>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</si>
  <si>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</si>
  <si>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</si>
  <si>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</si>
  <si>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</si>
  <si>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</si>
  <si>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</si>
  <si>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</si>
  <si>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</si>
  <si>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</si>
  <si>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</si>
  <si>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</si>
  <si>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</si>
  <si>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</si>
  <si>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</si>
  <si>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</si>
  <si>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</si>
  <si>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</si>
  <si>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</si>
  <si>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</si>
  <si>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</si>
  <si>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</si>
  <si>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</si>
  <si>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</si>
  <si>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</si>
  <si>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</si>
  <si>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</si>
  <si>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</si>
  <si>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</si>
  <si>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</si>
  <si>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</si>
  <si>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</si>
  <si>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</si>
  <si>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</si>
  <si>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</si>
  <si>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</si>
  <si>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</si>
  <si>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</si>
  <si>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</si>
  <si>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</si>
  <si>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</si>
  <si>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</si>
  <si>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</si>
  <si>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</si>
  <si>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</si>
  <si>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</si>
  <si>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</si>
  <si>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</si>
  <si>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</si>
  <si>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</si>
  <si>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</si>
  <si>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</si>
  <si>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</si>
  <si>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</si>
  <si>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</si>
  <si>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</si>
  <si>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</si>
  <si>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</si>
  <si>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</si>
  <si>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</si>
  <si>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</si>
  <si>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</si>
  <si>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</si>
  <si>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</si>
  <si>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</si>
  <si>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</si>
  <si>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</si>
  <si>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</si>
  <si>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</si>
  <si>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</si>
  <si>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</si>
  <si>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</si>
  <si>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</si>
  <si>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</si>
  <si>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</si>
  <si>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</si>
  <si>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</si>
  <si>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</si>
  <si>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</si>
  <si>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</si>
  <si>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</si>
  <si>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</si>
  <si>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</si>
  <si>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</si>
  <si>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</si>
  <si>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</si>
  <si>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</si>
  <si>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</si>
  <si>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</si>
  <si>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</si>
  <si>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</si>
  <si>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</si>
  <si>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</si>
  <si>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</si>
  <si>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</si>
  <si>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</si>
  <si>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</si>
  <si>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</si>
  <si>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</si>
  <si>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</si>
  <si>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</si>
  <si>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</si>
  <si>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</si>
  <si>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</si>
  <si>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</si>
  <si>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</si>
  <si>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</si>
  <si>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</si>
  <si>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</si>
  <si>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</si>
  <si>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</si>
  <si>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</si>
  <si>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</si>
  <si>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</si>
  <si>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</si>
  <si>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</si>
  <si>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</si>
  <si>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</si>
  <si>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</si>
  <si>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</si>
  <si>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</si>
  <si>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</si>
  <si>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</si>
  <si>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</si>
  <si>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</si>
  <si>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</si>
  <si>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</si>
  <si>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</si>
  <si>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</si>
  <si>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</si>
  <si>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</si>
  <si>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</si>
  <si>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</si>
  <si>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</si>
  <si>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</si>
  <si>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</si>
  <si>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</si>
  <si>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</si>
  <si>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</si>
  <si>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</si>
  <si>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</si>
  <si>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</si>
  <si>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</si>
  <si>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</si>
  <si>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</si>
  <si>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</si>
  <si>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</si>
  <si>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</si>
  <si>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</si>
  <si>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</si>
  <si>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</si>
  <si>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</si>
  <si>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</si>
  <si>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</si>
  <si>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</si>
  <si>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</si>
  <si>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</si>
  <si>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</si>
  <si>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</si>
  <si>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</si>
  <si>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</si>
  <si>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</si>
  <si>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</si>
  <si>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</si>
  <si>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</si>
  <si>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</si>
  <si>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</si>
  <si>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</si>
  <si>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</si>
  <si>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</si>
  <si>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</si>
  <si>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</si>
  <si>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</si>
  <si>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</si>
  <si>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</si>
  <si>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</si>
  <si>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</si>
  <si>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</si>
  <si>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</si>
  <si>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</si>
  <si>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</si>
  <si>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</si>
  <si>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</si>
  <si>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</si>
  <si>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</si>
  <si>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</si>
  <si>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</si>
  <si>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</si>
  <si>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</si>
  <si>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</si>
  <si>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</si>
  <si>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</si>
  <si>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</si>
  <si>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</si>
  <si>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</si>
  <si>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</si>
  <si>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</si>
  <si>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</si>
  <si>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</si>
  <si>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</si>
  <si>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</si>
  <si>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</si>
  <si>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</si>
  <si>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</si>
  <si>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</si>
  <si>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</si>
  <si>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</si>
  <si>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</si>
  <si>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</si>
  <si>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</si>
  <si>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</si>
  <si>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</si>
  <si>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</si>
  <si>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</si>
  <si>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</si>
  <si>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</si>
  <si>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</si>
  <si>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</si>
  <si>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</si>
  <si>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</si>
  <si>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</si>
  <si>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</si>
  <si>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</si>
  <si>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</si>
  <si>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</si>
  <si>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</si>
  <si>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</si>
  <si>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</si>
  <si>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</si>
  <si>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</si>
  <si>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</si>
  <si>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</si>
  <si>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</si>
  <si>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</si>
  <si>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</si>
  <si>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</si>
  <si>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</si>
  <si>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</si>
  <si>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</si>
  <si>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</si>
  <si>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</si>
  <si>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</si>
  <si>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</si>
  <si>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</si>
  <si>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</si>
  <si>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</si>
  <si>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</si>
  <si>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</si>
  <si>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</si>
  <si>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</si>
  <si>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</si>
  <si>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</si>
  <si>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</si>
  <si>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</si>
  <si>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</si>
  <si>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</si>
  <si>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</si>
  <si>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</si>
  <si>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</si>
  <si>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</si>
  <si>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</si>
  <si>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</si>
  <si>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</si>
  <si>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</si>
  <si>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</si>
  <si>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</si>
  <si>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</si>
  <si>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</si>
  <si>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</si>
  <si>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</si>
  <si>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</si>
  <si>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</si>
  <si>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</si>
  <si>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</si>
  <si>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</si>
  <si>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</si>
  <si>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</si>
  <si>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</si>
  <si>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</si>
  <si>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</si>
  <si>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</si>
  <si>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</si>
  <si>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</si>
  <si>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</si>
  <si>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</si>
  <si>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</si>
  <si>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</si>
  <si>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</si>
  <si>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</si>
  <si>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</si>
  <si>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</si>
  <si>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</si>
  <si>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</si>
  <si>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</si>
  <si>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</si>
  <si>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</si>
  <si>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</si>
  <si>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</si>
  <si>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</si>
  <si>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</si>
  <si>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</si>
  <si>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</si>
  <si>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</si>
  <si>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</si>
  <si>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</si>
  <si>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</si>
  <si>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</si>
  <si>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</si>
  <si>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</si>
  <si>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</si>
  <si>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</si>
  <si>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</si>
  <si>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</si>
  <si>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</si>
  <si>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</si>
  <si>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</si>
  <si>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</si>
  <si>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</si>
  <si>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</si>
  <si>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</si>
  <si>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</si>
  <si>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</si>
  <si>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</si>
  <si>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</si>
  <si>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</si>
  <si>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</si>
  <si>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</si>
  <si>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</si>
  <si>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</si>
  <si>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</si>
  <si>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</si>
  <si>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</si>
  <si>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</si>
  <si>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</si>
  <si>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</si>
  <si>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</si>
  <si>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</si>
  <si>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</si>
  <si>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</si>
  <si>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</si>
  <si>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</si>
  <si>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</si>
  <si>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</si>
  <si>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</si>
  <si>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</si>
  <si>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</si>
  <si>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</si>
  <si>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</si>
  <si>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</si>
  <si>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</si>
  <si>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</si>
  <si>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</si>
  <si>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</si>
  <si>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</si>
  <si>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</si>
  <si>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</si>
  <si>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</si>
  <si>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</si>
  <si>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</si>
  <si>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</si>
  <si>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</si>
  <si>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</si>
  <si>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</si>
  <si>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</si>
  <si>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</si>
  <si>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</si>
  <si>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</si>
  <si>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</si>
  <si>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</si>
  <si>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</si>
  <si>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</si>
  <si>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</si>
  <si>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</si>
  <si>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</si>
  <si>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</si>
  <si>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</si>
  <si>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</si>
  <si>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</si>
  <si>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</si>
  <si>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</si>
  <si>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</si>
  <si>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</si>
  <si>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</si>
  <si>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</si>
  <si>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</si>
  <si>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</si>
  <si>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</si>
  <si>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</si>
  <si>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</si>
  <si>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</si>
  <si>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</si>
  <si>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</si>
  <si>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</si>
  <si>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</si>
  <si>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</si>
  <si>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</si>
  <si>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</si>
  <si>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</si>
  <si>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</si>
  <si>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</si>
  <si>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</si>
  <si>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</si>
  <si>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</si>
  <si>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</si>
  <si>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</si>
  <si>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</si>
  <si>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</si>
  <si>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</si>
  <si>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</si>
  <si>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</si>
  <si>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</si>
  <si>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</si>
  <si>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</si>
  <si>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</si>
  <si>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</si>
  <si>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</si>
  <si>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</si>
  <si>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</si>
  <si>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</si>
  <si>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</si>
  <si>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</si>
  <si>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</si>
  <si>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</si>
  <si>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</si>
  <si>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</si>
  <si>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</si>
  <si>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</si>
  <si>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</si>
  <si>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</si>
  <si>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</si>
  <si>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</si>
  <si>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</si>
  <si>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</si>
  <si>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</si>
  <si>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</si>
  <si>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</si>
  <si>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</si>
  <si>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</si>
  <si>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</si>
  <si>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</si>
  <si>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</si>
  <si>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</si>
  <si>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</si>
  <si>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</si>
  <si>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</si>
  <si>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</si>
  <si>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</si>
  <si>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</si>
  <si>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</si>
  <si>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</si>
  <si>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</si>
  <si>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</si>
  <si>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</si>
  <si>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</si>
  <si>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</si>
  <si>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</si>
  <si>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</si>
  <si>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</si>
  <si>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</si>
  <si>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</si>
  <si>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</si>
  <si>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</si>
  <si>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</si>
  <si>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</si>
  <si>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</si>
  <si>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</si>
  <si>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</si>
  <si>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</si>
  <si>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</si>
  <si>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</si>
  <si>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</si>
  <si>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</si>
  <si>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</si>
  <si>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</si>
  <si>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</si>
  <si>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</si>
  <si>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</si>
  <si>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</si>
  <si>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</si>
  <si>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</si>
  <si>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</si>
  <si>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</si>
  <si>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</si>
  <si>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</si>
  <si>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</si>
  <si>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</si>
  <si>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</si>
  <si>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</si>
  <si>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</si>
  <si>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</si>
  <si>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</si>
  <si>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</si>
  <si>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</si>
  <si>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</si>
  <si>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</si>
  <si>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</si>
  <si>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</si>
  <si>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</si>
  <si>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</si>
  <si>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</si>
  <si>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</si>
  <si>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</si>
  <si>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</si>
  <si>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</si>
  <si>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</si>
  <si>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</si>
  <si>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</si>
  <si>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</si>
  <si>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</si>
  <si>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</si>
  <si>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</si>
  <si>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</si>
  <si>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</si>
  <si>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</si>
  <si>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</si>
  <si>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</si>
  <si>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</si>
  <si>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</si>
  <si>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</si>
  <si>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</si>
  <si>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</si>
  <si>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</si>
  <si>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</si>
  <si>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</si>
  <si>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</si>
  <si>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</si>
  <si>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</si>
  <si>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</si>
  <si>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</si>
  <si>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</si>
  <si>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</si>
  <si>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</si>
  <si>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</si>
  <si>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</si>
  <si>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</si>
  <si>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</si>
  <si>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</si>
  <si>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</si>
  <si>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</si>
  <si>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</si>
  <si>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</si>
  <si>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</si>
  <si>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</si>
  <si>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</si>
  <si>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</si>
  <si>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</si>
  <si>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</si>
  <si>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</si>
  <si>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</si>
  <si>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</si>
  <si>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</si>
  <si>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</si>
  <si>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</si>
  <si>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</si>
  <si>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</si>
  <si>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</si>
  <si>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</si>
  <si>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</si>
  <si>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</si>
  <si>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</si>
  <si>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</si>
  <si>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</si>
  <si>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</si>
  <si>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</si>
  <si>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</si>
  <si>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</si>
  <si>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</si>
  <si>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</si>
  <si>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</si>
  <si>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</si>
  <si>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</si>
  <si>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</si>
  <si>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</si>
  <si>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</si>
  <si>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</si>
  <si>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</si>
  <si>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</si>
  <si>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</si>
  <si>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</si>
  <si>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</si>
  <si>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</si>
  <si>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</si>
  <si>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</si>
  <si>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</si>
  <si>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</si>
  <si>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</si>
  <si>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</si>
  <si>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</si>
  <si>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</si>
  <si>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</si>
  <si>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</si>
  <si>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</si>
  <si>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</si>
  <si>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</si>
  <si>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</si>
  <si>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</si>
  <si>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</si>
  <si>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</si>
  <si>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</si>
  <si>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</si>
  <si>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</si>
  <si>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</si>
  <si>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</si>
  <si>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</si>
  <si>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</si>
  <si>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</si>
  <si>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</si>
  <si>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</si>
  <si>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</si>
  <si>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</si>
  <si>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</si>
  <si>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</si>
  <si>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</si>
  <si>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</si>
  <si>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</si>
  <si>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</si>
  <si>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</si>
  <si>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</si>
  <si>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</si>
  <si>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</si>
  <si>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</si>
  <si>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</si>
  <si>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</si>
  <si>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</si>
  <si>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</si>
  <si>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</si>
  <si>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</si>
  <si>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</si>
  <si>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</si>
  <si>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</si>
  <si>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</si>
  <si>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</si>
  <si>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</si>
  <si>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</si>
  <si>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</si>
  <si>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</si>
  <si>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</si>
  <si>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</si>
  <si>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</si>
  <si>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</si>
  <si>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</si>
  <si>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</si>
  <si>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</si>
  <si>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</si>
  <si>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</si>
  <si>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</si>
  <si>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</si>
  <si>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</si>
  <si>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</si>
  <si>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</si>
  <si>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</si>
  <si>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</si>
  <si>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</si>
  <si>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</si>
  <si>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</si>
  <si>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</si>
  <si>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</si>
  <si>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</si>
  <si>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</si>
  <si>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</si>
  <si>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</si>
  <si>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</si>
  <si>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</si>
  <si>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</si>
  <si>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</si>
  <si>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</si>
  <si>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</si>
  <si>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</si>
  <si>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</si>
  <si>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</si>
  <si>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</si>
  <si>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</si>
  <si>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</si>
  <si>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</si>
  <si>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</si>
  <si>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</si>
  <si>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</si>
  <si>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</si>
  <si>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</si>
  <si>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</si>
  <si>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</si>
  <si>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</si>
  <si>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</si>
  <si>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</si>
  <si>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</si>
  <si>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</si>
  <si>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</si>
  <si>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</si>
  <si>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</si>
  <si>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</si>
  <si>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</si>
  <si>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</si>
  <si>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</si>
  <si>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</si>
  <si>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</si>
  <si>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</si>
  <si>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</si>
  <si>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</si>
  <si>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</si>
  <si>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</si>
  <si>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</si>
  <si>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</si>
  <si>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</si>
  <si>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</si>
  <si>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</si>
  <si>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</si>
  <si>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</si>
  <si>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</si>
  <si>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</si>
  <si>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</si>
  <si>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</si>
  <si>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</si>
  <si>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</si>
  <si>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</si>
  <si>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</si>
  <si>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</si>
  <si>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</si>
  <si>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</si>
  <si>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</si>
  <si>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</si>
  <si>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</si>
  <si>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</si>
  <si>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</si>
  <si>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</si>
  <si>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</si>
  <si>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</si>
  <si>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</si>
  <si>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</si>
  <si>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</si>
  <si>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</si>
  <si>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</si>
  <si>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</si>
  <si>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</si>
  <si>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</si>
  <si>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</si>
  <si>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</si>
  <si>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</si>
  <si>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</si>
  <si>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</si>
  <si>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</si>
  <si>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</si>
  <si>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</si>
  <si>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</si>
  <si>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</si>
  <si>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</si>
  <si>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</si>
  <si>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</si>
  <si>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</si>
  <si>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</si>
  <si>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</si>
  <si>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</si>
  <si>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</si>
  <si>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</si>
  <si>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</si>
  <si>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</si>
  <si>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</si>
  <si>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</si>
  <si>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</si>
  <si>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</si>
  <si>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</si>
  <si>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</si>
  <si>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</si>
  <si>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</si>
  <si>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</si>
  <si>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</si>
  <si>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</si>
  <si>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</si>
  <si>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</si>
  <si>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</si>
  <si>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</si>
  <si>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</si>
  <si>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</si>
  <si>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</si>
  <si>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</si>
  <si>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</si>
  <si>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</si>
  <si>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</si>
  <si>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</si>
  <si>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</si>
  <si>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</si>
  <si>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</si>
  <si>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</si>
  <si>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</si>
  <si>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</si>
  <si>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</si>
  <si>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</si>
  <si>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</si>
  <si>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</si>
  <si>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</si>
  <si>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</si>
  <si>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</si>
  <si>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</si>
  <si>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</si>
  <si>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</si>
  <si>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</si>
  <si>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</si>
  <si>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</si>
  <si>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</si>
  <si>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</si>
  <si>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</si>
  <si>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</si>
  <si>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</si>
  <si>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</si>
  <si>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</si>
  <si>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</si>
  <si>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</si>
  <si>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</si>
  <si>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</si>
  <si>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</si>
  <si>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</si>
  <si>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</si>
  <si>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</si>
  <si>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</si>
  <si>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</si>
  <si>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</si>
  <si>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</si>
  <si>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</si>
  <si>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</si>
  <si>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</si>
  <si>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</si>
  <si>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</si>
  <si>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</si>
  <si>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</si>
  <si>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</si>
  <si>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</si>
  <si>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</si>
  <si>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</si>
  <si>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</si>
  <si>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</si>
  <si>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</si>
  <si>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</si>
  <si>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</si>
  <si>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</si>
  <si>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</si>
  <si>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</si>
  <si>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</si>
  <si>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</si>
  <si>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</si>
  <si>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</si>
  <si>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</si>
  <si>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</si>
  <si>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</si>
  <si>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</si>
  <si>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</si>
  <si>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</si>
  <si>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</si>
  <si>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</si>
  <si>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</si>
  <si>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</si>
  <si>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</si>
  <si>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</si>
  <si>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</si>
  <si>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</si>
  <si>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</si>
  <si>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</si>
  <si>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</si>
  <si>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</si>
  <si>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</si>
  <si>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</si>
  <si>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</si>
  <si>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</si>
  <si>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</si>
  <si>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</si>
  <si>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</si>
  <si>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</si>
  <si>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</si>
  <si>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</si>
  <si>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</si>
  <si>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</si>
  <si>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</si>
  <si>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</si>
  <si>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</si>
  <si>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</si>
  <si>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</si>
  <si>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</si>
  <si>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</si>
  <si>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</si>
  <si>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</si>
  <si>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</si>
  <si>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</si>
  <si>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</si>
  <si>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</si>
  <si>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</si>
  <si>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</si>
  <si>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</si>
  <si>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</si>
  <si>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</si>
  <si>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</si>
  <si>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</si>
  <si>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</si>
  <si>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</si>
  <si>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</si>
  <si>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</si>
  <si>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</si>
  <si>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</si>
  <si>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</si>
  <si>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</si>
  <si>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</si>
  <si>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</si>
  <si>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</si>
  <si>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</si>
  <si>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</si>
  <si>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</si>
  <si>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</si>
  <si>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</si>
  <si>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</si>
  <si>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</si>
  <si>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</si>
  <si>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</si>
  <si>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</si>
  <si>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</si>
  <si>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</si>
  <si>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</si>
  <si>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</si>
  <si>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</si>
  <si>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</si>
  <si>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</si>
  <si>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</si>
  <si>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</si>
  <si>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</si>
  <si>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</si>
  <si>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</si>
  <si>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</si>
  <si>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</si>
  <si>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</si>
  <si>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</si>
  <si>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</si>
  <si>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</si>
  <si>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</si>
  <si>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</si>
  <si>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</si>
  <si>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</si>
  <si>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</si>
  <si>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</si>
  <si>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</si>
  <si>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</si>
  <si>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</si>
  <si>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</si>
  <si>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</si>
  <si>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</si>
  <si>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</si>
  <si>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</si>
  <si>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</si>
  <si>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</si>
  <si>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</si>
  <si>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</si>
  <si>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</si>
  <si>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</si>
  <si>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</si>
  <si>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</si>
  <si>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</si>
  <si>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</si>
  <si>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</si>
  <si>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</si>
  <si>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</si>
  <si>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</si>
  <si>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</si>
  <si>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</si>
  <si>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</si>
  <si>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</si>
  <si>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</si>
  <si>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</si>
  <si>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</si>
  <si>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</si>
  <si>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</si>
  <si>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</si>
  <si>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</si>
  <si>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</si>
  <si>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</si>
  <si>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</si>
  <si>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</si>
  <si>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</si>
  <si>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</si>
  <si>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</si>
  <si>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</si>
  <si>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</si>
  <si>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</si>
  <si>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</si>
  <si>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</si>
  <si>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</si>
  <si>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</si>
  <si>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</si>
  <si>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</si>
  <si>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</si>
  <si>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</si>
  <si>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</si>
  <si>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</si>
  <si>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</si>
  <si>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</si>
  <si>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</si>
  <si>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</si>
  <si>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</si>
  <si>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</si>
  <si>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</si>
  <si>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</si>
  <si>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</si>
  <si>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</si>
  <si>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</si>
  <si>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</si>
  <si>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</si>
  <si>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</si>
  <si>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</si>
  <si>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</si>
  <si>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</si>
  <si>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</si>
  <si>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</si>
  <si>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</si>
  <si>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</si>
  <si>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</si>
  <si>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</si>
  <si>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</si>
  <si>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</si>
  <si>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</si>
  <si>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</si>
  <si>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</si>
  <si>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</si>
  <si>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</si>
  <si>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</si>
  <si>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</si>
  <si>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</si>
  <si>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</si>
  <si>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</si>
  <si>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</si>
  <si>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</si>
  <si>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</si>
  <si>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</si>
  <si>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</si>
  <si>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</si>
  <si>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</si>
  <si>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</si>
  <si>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</si>
  <si>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</si>
  <si>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</si>
  <si>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</si>
  <si>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</si>
  <si>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</si>
  <si>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</si>
  <si>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</si>
  <si>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</si>
  <si>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</si>
  <si>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</si>
  <si>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</si>
  <si>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</si>
  <si>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</si>
  <si>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</si>
  <si>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</si>
  <si>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</si>
  <si>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</si>
  <si>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</si>
  <si>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</si>
  <si>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</si>
  <si>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</si>
  <si>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</si>
  <si>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</si>
  <si>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</si>
  <si>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</si>
  <si>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</si>
  <si>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</si>
  <si>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</si>
  <si>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</si>
  <si>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</si>
  <si>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</si>
  <si>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</si>
  <si>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</si>
  <si>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</si>
  <si>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</si>
  <si>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</si>
  <si>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</si>
  <si>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</si>
  <si>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</si>
  <si>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</si>
  <si>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</si>
  <si>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</si>
  <si>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</si>
  <si>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</si>
  <si>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</si>
  <si>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</si>
  <si>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</si>
  <si>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</si>
  <si>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</si>
  <si>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</si>
  <si>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</si>
  <si>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</si>
  <si>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</si>
  <si>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</si>
  <si>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</si>
  <si>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</si>
  <si>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</si>
  <si>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</si>
  <si>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</si>
  <si>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</si>
  <si>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</si>
  <si>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</si>
  <si>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</si>
  <si>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</si>
  <si>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</si>
  <si>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</si>
  <si>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</si>
  <si>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</si>
  <si>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</si>
  <si>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</si>
  <si>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</si>
  <si>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</si>
  <si>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</si>
  <si>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</si>
  <si>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</si>
  <si>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</si>
  <si>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</si>
  <si>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</si>
  <si>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</si>
  <si>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</si>
  <si>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</si>
  <si>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</si>
  <si>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</si>
  <si>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</si>
  <si>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</si>
  <si>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</si>
  <si>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</si>
  <si>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</si>
  <si>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</si>
  <si>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</si>
  <si>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</si>
  <si>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</si>
  <si>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</si>
  <si>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</si>
  <si>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</si>
  <si>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</si>
  <si>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</si>
  <si>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</si>
  <si>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</si>
  <si>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</si>
  <si>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</si>
  <si>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</si>
  <si>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</si>
  <si>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</si>
  <si>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</si>
  <si>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</si>
  <si>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</si>
  <si>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</si>
  <si>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</si>
  <si>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</si>
  <si>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</si>
  <si>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</si>
  <si>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</si>
  <si>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</si>
  <si>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</si>
  <si>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</si>
  <si>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</si>
  <si>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</si>
  <si>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</si>
  <si>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</si>
  <si>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</si>
  <si>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</si>
  <si>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</si>
  <si>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</si>
  <si>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</si>
  <si>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</si>
  <si>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</si>
  <si>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</si>
  <si>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</si>
  <si>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</si>
  <si>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</si>
  <si>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</si>
  <si>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</si>
  <si>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</si>
  <si>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</si>
  <si>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</si>
  <si>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</si>
  <si>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</si>
  <si>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</si>
  <si>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</si>
  <si>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</si>
  <si>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</si>
  <si>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</si>
  <si>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</si>
  <si>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</si>
  <si>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</si>
  <si>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</si>
  <si>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</si>
  <si>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</si>
  <si>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</si>
  <si>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</si>
  <si>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</si>
  <si>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</si>
  <si>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</si>
  <si>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</si>
  <si>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</si>
  <si>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</si>
  <si>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</si>
  <si>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</si>
  <si>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</si>
  <si>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</si>
  <si>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</si>
  <si>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</si>
  <si>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</si>
  <si>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</si>
  <si>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</si>
  <si>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</si>
  <si>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</si>
  <si>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</si>
  <si>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</si>
  <si>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</si>
  <si>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</si>
  <si>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</si>
  <si>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</si>
  <si>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</si>
  <si>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</si>
  <si>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</si>
  <si>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</si>
  <si>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</si>
  <si>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</si>
  <si>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</si>
  <si>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</si>
  <si>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</si>
  <si>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</si>
  <si>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</si>
  <si>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</si>
  <si>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</si>
  <si>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</si>
  <si>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</si>
  <si>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</si>
  <si>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</si>
  <si>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</si>
  <si>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</si>
  <si>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</si>
  <si>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</si>
  <si>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</si>
  <si>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</si>
  <si>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</si>
  <si>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</si>
  <si>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</si>
  <si>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</si>
  <si>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</si>
  <si>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</si>
  <si>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</si>
  <si>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</si>
  <si>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</si>
  <si>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</si>
  <si>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</si>
  <si>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</si>
  <si>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</si>
  <si>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</si>
  <si>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</si>
  <si>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</si>
  <si>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</si>
  <si>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</si>
  <si>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</si>
  <si>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</si>
  <si>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</si>
  <si>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</si>
  <si>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</si>
  <si>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</si>
  <si>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</si>
  <si>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</si>
  <si>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</si>
  <si>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</si>
  <si>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</si>
  <si>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</si>
  <si>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</si>
  <si>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</si>
  <si>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</si>
  <si>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</si>
  <si>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</si>
  <si>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</si>
  <si>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</si>
  <si>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</si>
  <si>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</si>
  <si>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</si>
  <si>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</si>
  <si>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</si>
  <si>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</si>
  <si>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</si>
  <si>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</si>
  <si>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</si>
  <si>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</si>
  <si>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</si>
  <si>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</si>
  <si>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</si>
  <si>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</si>
  <si>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</si>
  <si>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</si>
  <si>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</si>
  <si>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</si>
  <si>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</si>
  <si>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</si>
  <si>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</si>
  <si>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</si>
  <si>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</si>
  <si>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</si>
  <si>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</si>
  <si>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</si>
  <si>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</si>
  <si>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</si>
  <si>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</si>
  <si>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</si>
  <si>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</si>
  <si>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</si>
  <si>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</si>
  <si>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</si>
  <si>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</si>
  <si>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</si>
  <si>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</si>
  <si>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</si>
  <si>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</si>
  <si>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</si>
  <si>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</si>
  <si>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</si>
  <si>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</si>
  <si>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</si>
  <si>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</si>
  <si>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</si>
  <si>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</si>
  <si>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</si>
  <si>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</si>
  <si>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</si>
  <si>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</si>
  <si>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</si>
  <si>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</si>
  <si>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</si>
  <si>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</si>
  <si>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</si>
  <si>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</si>
  <si>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</si>
  <si>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</si>
  <si>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</si>
  <si>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</si>
  <si>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</si>
  <si>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</si>
  <si>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</si>
  <si>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</si>
  <si>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</si>
  <si>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</si>
  <si>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</si>
  <si>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</si>
  <si>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</si>
  <si>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</si>
  <si>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</si>
  <si>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</si>
  <si>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</si>
  <si>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</si>
  <si>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</si>
  <si>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</si>
  <si>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</si>
  <si>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</si>
  <si>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</si>
  <si>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</si>
  <si>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</si>
  <si>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</si>
  <si>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</si>
  <si>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</si>
  <si>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</si>
  <si>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</si>
  <si>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</si>
  <si>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</si>
  <si>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</si>
  <si>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</si>
  <si>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</si>
  <si>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</si>
  <si>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</si>
  <si>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</si>
  <si>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</si>
  <si>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</si>
  <si>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</si>
  <si>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</si>
  <si>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</si>
  <si>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</si>
  <si>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</si>
  <si>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</si>
  <si>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</si>
  <si>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</si>
  <si>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</si>
  <si>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</si>
  <si>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</si>
  <si>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</si>
  <si>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</si>
  <si>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</si>
  <si>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</si>
  <si>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</si>
  <si>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</si>
  <si>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</si>
  <si>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</si>
  <si>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</si>
  <si>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</si>
  <si>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</si>
  <si>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</si>
  <si>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</si>
  <si>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</si>
  <si>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</si>
  <si>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</si>
  <si>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</si>
  <si>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</si>
  <si>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</si>
  <si>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</si>
  <si>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</si>
  <si>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</si>
  <si>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</si>
  <si>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</si>
  <si>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</si>
  <si>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</si>
  <si>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</si>
  <si>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</si>
  <si>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</si>
  <si>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</si>
  <si>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</si>
  <si>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</si>
  <si>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</si>
  <si>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</si>
  <si>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</si>
  <si>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</si>
  <si>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</si>
  <si>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</si>
  <si>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</si>
  <si>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</si>
  <si>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</si>
  <si>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</si>
  <si>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</si>
  <si>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</si>
  <si>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</si>
  <si>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</si>
  <si>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</si>
  <si>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</si>
  <si>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</si>
  <si>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</si>
  <si>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</si>
  <si>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</si>
  <si>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</si>
  <si>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</si>
  <si>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</si>
  <si>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</si>
  <si>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</si>
  <si>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</si>
  <si>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</si>
  <si>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</si>
  <si>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</si>
  <si>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</si>
  <si>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</si>
  <si>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</si>
  <si>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</si>
  <si>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</si>
  <si>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</si>
  <si>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</si>
  <si>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</si>
  <si>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</si>
  <si>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</si>
  <si>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</si>
  <si>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</si>
  <si>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</si>
  <si>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</si>
  <si>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</si>
  <si>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</si>
  <si>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</si>
  <si>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</si>
  <si>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</si>
  <si>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</si>
  <si>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</si>
  <si>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</si>
  <si>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</si>
  <si>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</si>
  <si>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</si>
  <si>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</si>
  <si>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</si>
  <si>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</si>
  <si>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</si>
  <si>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</si>
  <si>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</si>
  <si>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</si>
  <si>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</si>
  <si>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</si>
  <si>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</si>
  <si>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</si>
  <si>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</si>
  <si>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</si>
  <si>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</si>
  <si>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</si>
  <si>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</si>
  <si>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</si>
  <si>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</si>
  <si>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</si>
  <si>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</si>
  <si>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</si>
  <si>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</si>
  <si>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</si>
  <si>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</si>
  <si>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</si>
  <si>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</si>
  <si>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</si>
  <si>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</si>
  <si>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</si>
  <si>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</si>
  <si>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</si>
  <si>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</si>
  <si>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</si>
  <si>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</si>
  <si>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</si>
  <si>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</si>
  <si>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</si>
  <si>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</si>
  <si>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</si>
  <si>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</si>
  <si>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</si>
  <si>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</si>
  <si>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</si>
  <si>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</si>
  <si>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</si>
  <si>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</si>
  <si>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</si>
  <si>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</si>
  <si>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</si>
  <si>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</si>
  <si>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</si>
  <si>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</si>
  <si>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</si>
  <si>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</si>
  <si>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</si>
  <si>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</si>
  <si>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</si>
  <si>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</si>
  <si>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</si>
  <si>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</si>
  <si>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</si>
  <si>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</si>
  <si>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</si>
  <si>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</si>
  <si>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</si>
  <si>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</si>
  <si>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</si>
  <si>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</si>
  <si>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</si>
  <si>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</si>
  <si>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</si>
  <si>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</si>
  <si>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</si>
  <si>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</si>
  <si>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</si>
  <si>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</si>
  <si>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</si>
  <si>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</si>
  <si>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</si>
  <si>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</si>
  <si>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</si>
  <si>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</si>
  <si>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</si>
  <si>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</si>
  <si>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</si>
  <si>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</si>
  <si>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</si>
  <si>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</si>
  <si>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</si>
  <si>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</si>
  <si>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</si>
  <si>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</si>
  <si>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</si>
  <si>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</si>
  <si>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</si>
  <si>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</si>
  <si>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</si>
  <si>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</si>
  <si>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</si>
  <si>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</si>
  <si>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</si>
  <si>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</si>
  <si>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</si>
  <si>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</si>
  <si>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</si>
  <si>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</si>
  <si>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</si>
  <si>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</si>
  <si>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</si>
  <si>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</si>
  <si>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</si>
  <si>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</si>
  <si>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</si>
  <si>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</si>
  <si>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</si>
  <si>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</si>
  <si>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</si>
  <si>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</si>
  <si>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</si>
  <si>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</si>
  <si>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</si>
  <si>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</si>
  <si>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</si>
  <si>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</si>
  <si>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</si>
  <si>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</si>
  <si>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</si>
  <si>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</si>
  <si>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</si>
  <si>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</si>
  <si>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</si>
  <si>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</si>
  <si>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</si>
  <si>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</si>
  <si>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</si>
  <si>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</si>
  <si>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</si>
  <si>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</si>
  <si>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</si>
  <si>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</si>
  <si>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</si>
  <si>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</si>
  <si>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</si>
  <si>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</si>
  <si>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</si>
  <si>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</si>
  <si>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</si>
  <si>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</si>
  <si>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</si>
  <si>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</si>
  <si>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</si>
  <si>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</si>
  <si>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</si>
  <si>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</si>
  <si>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</si>
  <si>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</si>
  <si>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</si>
  <si>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</si>
  <si>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</si>
  <si>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</si>
  <si>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</si>
  <si>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</si>
  <si>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</si>
  <si>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</si>
  <si>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</si>
  <si>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</si>
  <si>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</si>
  <si>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</si>
  <si>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</si>
  <si>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</si>
  <si>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</si>
  <si>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</si>
  <si>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</si>
  <si>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</si>
  <si>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</si>
  <si>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</si>
  <si>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</si>
  <si>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</si>
  <si>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</si>
  <si>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</si>
  <si>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</si>
  <si>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</si>
  <si>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</si>
  <si>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</si>
  <si>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</si>
  <si>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</si>
  <si>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</si>
  <si>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</si>
  <si>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</si>
  <si>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</si>
  <si>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</si>
  <si>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</si>
  <si>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</si>
  <si>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</si>
  <si>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</si>
  <si>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</si>
  <si>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</si>
  <si>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</si>
  <si>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</si>
  <si>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</si>
  <si>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</si>
  <si>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</si>
  <si>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</si>
  <si>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</si>
  <si>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</si>
  <si>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</si>
  <si>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</si>
  <si>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</si>
  <si>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</si>
  <si>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</si>
  <si>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</si>
  <si>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</si>
  <si>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</si>
  <si>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</si>
  <si>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</si>
  <si>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</si>
  <si>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</si>
  <si>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</si>
  <si>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</si>
  <si>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</si>
  <si>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</si>
  <si>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</si>
  <si>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</si>
  <si>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</si>
  <si>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</si>
  <si>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</si>
  <si>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</si>
  <si>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</si>
  <si>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</si>
  <si>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</si>
  <si>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</si>
  <si>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</si>
  <si>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</si>
  <si>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</si>
  <si>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</si>
  <si>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</si>
  <si>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</si>
  <si>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</si>
  <si>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</si>
  <si>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</si>
  <si>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</si>
  <si>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</si>
  <si>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</si>
  <si>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</si>
  <si>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</si>
  <si>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</si>
  <si>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</si>
  <si>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</si>
  <si>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</si>
  <si>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</si>
  <si>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</si>
  <si>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</si>
  <si>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</si>
  <si>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</si>
  <si>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</si>
  <si>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</si>
  <si>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</si>
  <si>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</si>
  <si>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</si>
  <si>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</si>
  <si>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</si>
  <si>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</si>
  <si>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</si>
  <si>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</si>
  <si>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</si>
  <si>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</si>
  <si>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</si>
  <si>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</si>
  <si>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</si>
  <si>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</si>
  <si>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</si>
  <si>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</si>
  <si>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</si>
  <si>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</si>
  <si>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</si>
  <si>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</si>
  <si>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</si>
  <si>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</si>
  <si>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</si>
  <si>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</si>
  <si>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</si>
  <si>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</si>
  <si>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</si>
  <si>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</si>
  <si>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</si>
  <si>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</si>
  <si>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</si>
  <si>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</si>
  <si>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</si>
  <si>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</si>
  <si>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</si>
  <si>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</si>
  <si>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</si>
  <si>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</si>
  <si>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</si>
  <si>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</si>
  <si>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</si>
  <si>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</si>
  <si>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</si>
  <si>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</si>
  <si>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</si>
  <si>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</si>
  <si>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</si>
  <si>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</si>
  <si>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</si>
  <si>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</si>
  <si>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</si>
  <si>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</si>
  <si>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</si>
  <si>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</si>
  <si>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</si>
  <si>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</si>
  <si>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</si>
  <si>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</si>
  <si>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</si>
  <si>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</si>
  <si>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</si>
  <si>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</si>
  <si>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</si>
  <si>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</si>
  <si>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</si>
  <si>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</si>
  <si>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</si>
  <si>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</si>
  <si>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</si>
  <si>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</si>
  <si>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</si>
  <si>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</si>
  <si>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</si>
  <si>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</si>
  <si>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</si>
  <si>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</si>
  <si>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</si>
  <si>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</si>
  <si>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</si>
  <si>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</si>
  <si>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</si>
  <si>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</si>
  <si>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</si>
  <si>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</si>
  <si>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</si>
  <si>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</si>
  <si>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</si>
  <si>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</si>
  <si>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</si>
  <si>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</si>
  <si>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</si>
  <si>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</si>
  <si>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</si>
  <si>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</si>
  <si>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</si>
  <si>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</si>
  <si>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</si>
  <si>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</si>
  <si>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</si>
  <si>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</si>
  <si>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</si>
  <si>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</si>
  <si>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</si>
  <si>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</si>
  <si>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</si>
  <si>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</si>
  <si>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</si>
  <si>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</si>
  <si>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</si>
  <si>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</si>
  <si>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</si>
  <si>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</si>
  <si>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</si>
  <si>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</si>
  <si>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</si>
  <si>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</si>
  <si>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</si>
  <si>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</si>
  <si>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</si>
  <si>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</si>
  <si>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</si>
  <si>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</si>
  <si>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</si>
  <si>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</si>
  <si>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</si>
  <si>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</si>
  <si>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</si>
  <si>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</si>
  <si>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</si>
  <si>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</si>
  <si>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</si>
  <si>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</si>
  <si>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</si>
  <si>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</si>
  <si>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</si>
  <si>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</si>
  <si>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</si>
  <si>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</si>
  <si>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</si>
  <si>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</si>
  <si>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</si>
  <si>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</si>
  <si>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</si>
  <si>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</si>
  <si>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</si>
  <si>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</si>
  <si>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</si>
  <si>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</si>
  <si>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</si>
  <si>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</si>
  <si>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</si>
  <si>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</si>
  <si>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</si>
  <si>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</si>
  <si>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</si>
  <si>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</si>
  <si>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</si>
  <si>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</si>
  <si>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</si>
  <si>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</si>
  <si>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</si>
  <si>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</si>
  <si>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</si>
  <si>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</si>
  <si>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</si>
  <si>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</si>
  <si>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</si>
  <si>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</si>
  <si>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</si>
  <si>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</si>
  <si>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</si>
  <si>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</si>
  <si>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</si>
  <si>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</si>
  <si>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</si>
  <si>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</si>
  <si>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</si>
  <si>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</si>
  <si>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</si>
  <si>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</si>
  <si>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</si>
  <si>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</si>
  <si>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</si>
  <si>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</si>
  <si>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</si>
  <si>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</si>
  <si>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</si>
  <si>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</si>
  <si>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</si>
  <si>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</si>
  <si>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</si>
  <si>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</si>
  <si>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</si>
  <si>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</si>
  <si>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</si>
  <si>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</si>
  <si>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</si>
  <si>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</si>
  <si>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</si>
  <si>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</si>
  <si>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</si>
  <si>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</si>
  <si>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</si>
  <si>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</si>
  <si>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</si>
  <si>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</si>
  <si>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</si>
  <si>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</si>
  <si>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</si>
  <si>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</si>
  <si>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</si>
  <si>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</si>
  <si>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</si>
  <si>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</si>
  <si>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</si>
  <si>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</si>
  <si>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</si>
  <si>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</si>
  <si>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</si>
  <si>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</si>
  <si>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</si>
  <si>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</si>
  <si>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</si>
  <si>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</si>
  <si>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</si>
  <si>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</si>
  <si>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</si>
  <si>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</si>
  <si>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</si>
  <si>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</si>
  <si>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</si>
  <si>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</si>
  <si>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</si>
  <si>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</si>
  <si>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</si>
  <si>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</si>
  <si>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</si>
  <si>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</si>
  <si>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</si>
  <si>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</si>
  <si>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</si>
  <si>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</si>
  <si>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</si>
  <si>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</si>
  <si>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</si>
  <si>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</si>
  <si>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</si>
  <si>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</si>
  <si>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</si>
  <si>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</si>
  <si>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</si>
  <si>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</si>
  <si>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</si>
  <si>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</si>
  <si>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</si>
  <si>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</si>
  <si>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</si>
  <si>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</si>
  <si>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</si>
  <si>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</si>
  <si>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</si>
  <si>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</si>
  <si>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</si>
  <si>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</si>
  <si>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</si>
  <si>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</si>
  <si>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</si>
  <si>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</si>
  <si>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</si>
  <si>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</si>
  <si>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</si>
  <si>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</si>
  <si>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</si>
  <si>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</si>
  <si>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</si>
  <si>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</si>
  <si>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</si>
  <si>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</si>
  <si>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</si>
  <si>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</si>
  <si>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</si>
  <si>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</si>
  <si>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</si>
  <si>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</si>
  <si>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</si>
  <si>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</si>
  <si>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</si>
  <si>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</si>
  <si>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</si>
  <si>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</si>
  <si>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</si>
  <si>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</si>
  <si>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</si>
  <si>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</si>
  <si>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</si>
  <si>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</si>
  <si>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</si>
  <si>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</si>
  <si>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</si>
  <si>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</si>
  <si>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</si>
  <si>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</si>
  <si>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</si>
  <si>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</si>
  <si>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</si>
  <si>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</si>
  <si>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</si>
  <si>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</si>
  <si>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</si>
  <si>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</si>
  <si>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</si>
  <si>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</si>
  <si>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</si>
  <si>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</si>
  <si>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</si>
  <si>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</si>
  <si>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</si>
  <si>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</si>
  <si>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</si>
  <si>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</si>
  <si>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</si>
  <si>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</si>
  <si>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</si>
  <si>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</si>
  <si>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</si>
  <si>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</si>
  <si>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</si>
  <si>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</si>
  <si>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</si>
  <si>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</si>
  <si>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</si>
  <si>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</si>
  <si>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</si>
  <si>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</si>
  <si>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</si>
  <si>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</si>
  <si>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</si>
  <si>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</si>
  <si>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</si>
  <si>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</si>
  <si>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</si>
  <si>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</si>
  <si>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</si>
  <si>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</si>
  <si>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</si>
  <si>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</si>
  <si>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</si>
  <si>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</si>
  <si>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</si>
  <si>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</si>
  <si>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</si>
  <si>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</si>
  <si>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</si>
  <si>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</si>
  <si>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</si>
  <si>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</si>
  <si>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</si>
  <si>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</si>
  <si>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</si>
  <si>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</si>
  <si>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</si>
  <si>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</si>
  <si>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</si>
  <si>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</si>
  <si>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</si>
  <si>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</si>
  <si>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</si>
  <si>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</si>
  <si>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</si>
  <si>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</si>
  <si>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</si>
  <si>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</si>
  <si>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</si>
  <si>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</si>
  <si>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</si>
  <si>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</si>
  <si>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</si>
  <si>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</si>
  <si>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</si>
  <si>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</si>
  <si>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</si>
  <si>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</si>
  <si>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</si>
  <si>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</si>
  <si>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</si>
  <si>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</si>
  <si>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</si>
  <si>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</si>
  <si>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</si>
  <si>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</si>
  <si>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</si>
  <si>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</si>
  <si>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</si>
  <si>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</si>
  <si>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</si>
  <si>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</si>
  <si>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</si>
  <si>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</si>
  <si>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</si>
  <si>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</si>
  <si>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</si>
  <si>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</si>
  <si>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</si>
  <si>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</si>
  <si>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</si>
  <si>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</si>
  <si>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</si>
  <si>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</si>
  <si>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</si>
  <si>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</si>
  <si>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</si>
  <si>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</si>
  <si>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</si>
  <si>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</si>
  <si>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</si>
  <si>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</si>
  <si>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</si>
  <si>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</si>
  <si>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</si>
  <si>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</si>
  <si>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</si>
  <si>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</si>
  <si>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</si>
  <si>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</si>
  <si>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</si>
  <si>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</si>
  <si>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</si>
  <si>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</si>
  <si>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</si>
  <si>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</si>
  <si>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</si>
  <si>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</si>
  <si>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</si>
  <si>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</si>
  <si>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</si>
  <si>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</si>
  <si>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</si>
  <si>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</si>
  <si>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</si>
  <si>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</si>
  <si>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</si>
  <si>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</si>
  <si>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</si>
  <si>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</si>
  <si>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</si>
  <si>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</si>
  <si>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</si>
  <si>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</si>
  <si>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</si>
  <si>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</si>
  <si>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</si>
  <si>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</si>
  <si>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</si>
  <si>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</si>
  <si>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</si>
  <si>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</si>
  <si>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</si>
  <si>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</si>
  <si>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</si>
  <si>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</si>
  <si>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</si>
  <si>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</si>
  <si>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</si>
  <si>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</si>
  <si>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</si>
  <si>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</si>
  <si>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</si>
  <si>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</si>
  <si>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</si>
  <si>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</si>
  <si>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</si>
  <si>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</si>
  <si>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</si>
  <si>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</si>
  <si>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</si>
  <si>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</si>
  <si>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</si>
  <si>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</si>
  <si>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</si>
  <si>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</si>
  <si>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</si>
  <si>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</si>
  <si>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</si>
  <si>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</si>
  <si>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</si>
  <si>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</si>
  <si>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</si>
  <si>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</si>
  <si>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</si>
  <si>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</si>
  <si>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</si>
  <si>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</si>
  <si>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</si>
  <si>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</si>
  <si>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</si>
  <si>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</si>
  <si>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</si>
  <si>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</si>
  <si>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</si>
  <si>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</si>
  <si>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</si>
  <si>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</si>
  <si>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</si>
  <si>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</si>
  <si>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</si>
  <si>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</si>
  <si>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</si>
  <si>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</si>
  <si>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</si>
  <si>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</si>
  <si>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</si>
  <si>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</si>
  <si>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</si>
  <si>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</si>
  <si>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</si>
  <si>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</si>
  <si>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</si>
  <si>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</si>
  <si>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</si>
  <si>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</si>
  <si>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</si>
  <si>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</si>
  <si>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</si>
  <si>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</si>
  <si>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</si>
  <si>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</si>
  <si>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</si>
  <si>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</si>
  <si>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</si>
  <si>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</si>
  <si>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</si>
  <si>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</si>
  <si>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</si>
  <si>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</si>
  <si>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</si>
  <si>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</si>
  <si>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</si>
  <si>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</si>
  <si>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</si>
  <si>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</si>
  <si>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</si>
  <si>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</si>
  <si>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</si>
  <si>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</si>
  <si>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</si>
  <si>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</si>
  <si>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</si>
  <si>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</si>
  <si>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</si>
  <si>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</si>
  <si>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</si>
  <si>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</si>
  <si>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</si>
  <si>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</si>
  <si>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</si>
  <si>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</si>
  <si>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</si>
  <si>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</si>
  <si>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</si>
  <si>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</si>
  <si>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</si>
  <si>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</si>
  <si>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</si>
  <si>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</si>
  <si>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</si>
  <si>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</si>
  <si>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</si>
  <si>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</si>
  <si>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</si>
  <si>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</si>
  <si>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</si>
  <si>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</si>
  <si>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</si>
  <si>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</si>
  <si>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</si>
  <si>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</si>
  <si>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</si>
  <si>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</si>
  <si>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</si>
  <si>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</si>
  <si>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</si>
  <si>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</si>
  <si>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</si>
  <si>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</si>
  <si>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</si>
  <si>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</si>
  <si>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</si>
  <si>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</si>
  <si>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</si>
  <si>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</si>
  <si>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</si>
  <si>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</si>
  <si>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</si>
  <si>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</si>
  <si>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</si>
  <si>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</si>
  <si>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</si>
  <si>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</si>
  <si>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</si>
  <si>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</si>
  <si>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</si>
  <si>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</si>
  <si>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</si>
  <si>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</si>
  <si>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</si>
  <si>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</si>
  <si>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</si>
  <si>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</si>
  <si>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</si>
  <si>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</si>
  <si>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</si>
  <si>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</si>
  <si>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</si>
  <si>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</si>
  <si>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</si>
  <si>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</si>
  <si>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</si>
  <si>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</si>
  <si>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</si>
  <si>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</si>
  <si>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</si>
  <si>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</si>
  <si>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</si>
  <si>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</si>
  <si>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</si>
  <si>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</si>
  <si>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</si>
  <si>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</si>
  <si>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</si>
  <si>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</si>
  <si>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</si>
  <si>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</si>
  <si>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</si>
  <si>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</si>
  <si>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</si>
  <si>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</si>
  <si>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</si>
  <si>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</si>
  <si>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</si>
  <si>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</si>
  <si>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</si>
  <si>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</si>
  <si>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</si>
  <si>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</si>
  <si>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</si>
  <si>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</si>
  <si>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</si>
  <si>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</si>
  <si>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</si>
  <si>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</si>
  <si>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</si>
  <si>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</si>
  <si>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</si>
  <si>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</si>
  <si>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</si>
  <si>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</si>
  <si>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</si>
  <si>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</si>
  <si>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</si>
  <si>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</si>
  <si>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</si>
  <si>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</si>
  <si>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</si>
  <si>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</si>
  <si>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</si>
  <si>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</si>
  <si>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</si>
  <si>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</si>
  <si>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</si>
  <si>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</si>
  <si>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</si>
  <si>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</si>
  <si>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</si>
  <si>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</si>
  <si>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</si>
  <si>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</si>
  <si>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</si>
  <si>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</si>
  <si>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</si>
  <si>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</si>
  <si>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</si>
  <si>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</si>
  <si>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</si>
  <si>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</si>
  <si>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</si>
  <si>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</si>
  <si>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</si>
  <si>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</si>
  <si>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</si>
  <si>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</si>
  <si>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</si>
  <si>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</si>
  <si>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</si>
  <si>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</si>
  <si>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</si>
  <si>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</si>
  <si>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</si>
  <si>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</si>
  <si>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</si>
  <si>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</si>
  <si>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</si>
  <si>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</si>
  <si>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</si>
  <si>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</si>
  <si>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</si>
  <si>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</si>
  <si>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</si>
  <si>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</si>
  <si>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</si>
  <si>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</si>
  <si>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</si>
  <si>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</si>
  <si>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</si>
  <si>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</si>
  <si>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</si>
  <si>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</si>
  <si>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</si>
  <si>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</si>
  <si>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</si>
  <si>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</si>
  <si>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</si>
  <si>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</si>
  <si>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</si>
  <si>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</si>
  <si>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</si>
  <si>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</si>
  <si>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</si>
  <si>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</si>
  <si>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</si>
  <si>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</si>
  <si>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</si>
  <si>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</si>
  <si>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</si>
  <si>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</si>
  <si>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</si>
  <si>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</si>
  <si>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</si>
  <si>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</si>
  <si>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</si>
  <si>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</si>
  <si>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</si>
  <si>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</si>
  <si>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</si>
  <si>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</si>
  <si>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</si>
  <si>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</si>
  <si>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</si>
  <si>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</si>
  <si>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</si>
  <si>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</si>
  <si>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</si>
  <si>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</si>
  <si>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</si>
  <si>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</si>
  <si>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</si>
  <si>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</si>
  <si>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</si>
  <si>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</si>
  <si>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</si>
  <si>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</si>
  <si>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</si>
  <si>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</si>
  <si>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</si>
  <si>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</si>
  <si>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</si>
  <si>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</si>
  <si>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</si>
  <si>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</si>
  <si>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</si>
  <si>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</si>
  <si>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</si>
  <si>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</si>
  <si>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</si>
  <si>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</si>
  <si>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</si>
  <si>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</si>
  <si>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</si>
  <si>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</si>
  <si>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</si>
  <si>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</si>
  <si>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</si>
  <si>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</si>
  <si>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</si>
  <si>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</si>
  <si>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</si>
  <si>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</si>
  <si>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</si>
  <si>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</si>
  <si>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</si>
  <si>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</si>
  <si>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</si>
  <si>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</si>
  <si>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</si>
  <si>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</si>
  <si>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</si>
  <si>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</si>
  <si>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</si>
  <si>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</si>
  <si>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</si>
  <si>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</si>
  <si>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</si>
  <si>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</si>
  <si>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</si>
  <si>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</si>
  <si>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</si>
  <si>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</si>
  <si>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</si>
  <si>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</si>
  <si>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</si>
  <si>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</si>
  <si>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</si>
  <si>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</si>
  <si>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</si>
  <si>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</si>
  <si>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</si>
  <si>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</si>
  <si>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</si>
  <si>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</si>
  <si>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</si>
  <si>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</si>
  <si>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</si>
  <si>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</si>
  <si>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</si>
  <si>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</si>
  <si>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</si>
  <si>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</si>
  <si>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</si>
  <si>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</si>
  <si>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</si>
  <si>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</si>
  <si>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</si>
  <si>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</si>
  <si>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</si>
  <si>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</si>
  <si>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</si>
  <si>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</si>
  <si>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</si>
  <si>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</si>
  <si>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</si>
  <si>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</si>
  <si>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</si>
  <si>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</si>
  <si>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</si>
  <si>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</si>
  <si>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</si>
  <si>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</si>
  <si>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</si>
  <si>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</si>
  <si>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</si>
  <si>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</si>
  <si>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</si>
  <si>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</si>
  <si>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</si>
  <si>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</si>
  <si>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</si>
  <si>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</si>
  <si>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</si>
  <si>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</si>
  <si>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</si>
  <si>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</si>
  <si>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</si>
  <si>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</si>
  <si>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</si>
  <si>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</si>
  <si>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</si>
  <si>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</si>
  <si>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</si>
  <si>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</si>
  <si>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</si>
  <si>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</si>
  <si>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</si>
  <si>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</si>
  <si>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</si>
  <si>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</si>
  <si>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</si>
  <si>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</si>
  <si>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</si>
  <si>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</si>
  <si>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</si>
  <si>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</si>
  <si>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</si>
  <si>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</si>
  <si>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</si>
  <si>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</si>
  <si>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</si>
  <si>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</si>
  <si>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</si>
  <si>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</si>
  <si>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</si>
  <si>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</si>
  <si>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</si>
  <si>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</si>
  <si>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</si>
  <si>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</si>
  <si>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</si>
  <si>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</si>
  <si>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</si>
  <si>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</si>
  <si>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</si>
  <si>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</si>
  <si>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</si>
  <si>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</si>
  <si>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</si>
  <si>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</si>
  <si>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</si>
  <si>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</si>
  <si>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</si>
  <si>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</si>
  <si>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</si>
  <si>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</si>
  <si>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</si>
  <si>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</si>
  <si>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</si>
  <si>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</si>
  <si>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</si>
  <si>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</si>
  <si>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</si>
  <si>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</si>
  <si>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</si>
  <si>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</si>
  <si>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</si>
  <si>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</si>
  <si>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</si>
  <si>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</si>
  <si>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</si>
  <si>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</si>
  <si>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</si>
  <si>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</si>
  <si>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</si>
  <si>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</si>
  <si>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</si>
  <si>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</si>
  <si>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</si>
  <si>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</si>
  <si>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</si>
  <si>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</si>
  <si>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</si>
  <si>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</si>
  <si>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</si>
  <si>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</si>
  <si>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</si>
  <si>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</si>
  <si>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</si>
  <si>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</si>
  <si>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</si>
  <si>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</si>
  <si>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</si>
  <si>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</si>
  <si>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</si>
  <si>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</si>
  <si>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</si>
  <si>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</si>
  <si>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</si>
  <si>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</si>
  <si>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</si>
  <si>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</si>
  <si>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</si>
  <si>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</si>
  <si>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</si>
  <si>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</si>
  <si>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</si>
  <si>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</si>
  <si>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</si>
  <si>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</si>
  <si>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</si>
  <si>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</si>
  <si>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</si>
  <si>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</si>
  <si>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</si>
  <si>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</si>
  <si>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</si>
  <si>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</si>
  <si>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</si>
  <si>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</si>
  <si>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</si>
  <si>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</si>
  <si>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</si>
  <si>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</si>
  <si>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</si>
  <si>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</si>
  <si>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</si>
  <si>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</si>
  <si>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</si>
  <si>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</si>
  <si>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</si>
  <si>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</si>
  <si>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</si>
  <si>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</si>
  <si>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</si>
  <si>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</si>
  <si>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</si>
  <si>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</si>
  <si>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</si>
  <si>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</si>
  <si>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</si>
  <si>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</si>
  <si>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</si>
  <si>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</si>
  <si>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</si>
  <si>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</si>
  <si>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</si>
  <si>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</si>
  <si>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</si>
  <si>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</si>
  <si>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</si>
  <si>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</si>
  <si>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</si>
  <si>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</si>
  <si>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</si>
  <si>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</si>
  <si>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</si>
  <si>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</si>
  <si>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</si>
  <si>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</si>
  <si>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</si>
  <si>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</si>
  <si>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</si>
  <si>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</si>
  <si>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</si>
  <si>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</si>
  <si>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</si>
  <si>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</si>
  <si>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</si>
  <si>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</si>
  <si>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</si>
  <si>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</si>
  <si>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</si>
  <si>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</si>
  <si>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</si>
  <si>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</si>
  <si>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</si>
  <si>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</si>
  <si>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</si>
  <si>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</si>
  <si>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</si>
  <si>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</si>
  <si>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</si>
  <si>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</si>
  <si>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</si>
  <si>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</si>
  <si>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</si>
  <si>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</si>
  <si>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</si>
  <si>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</si>
  <si>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</si>
  <si>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</si>
  <si>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</si>
  <si>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</si>
  <si>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</si>
  <si>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</si>
  <si>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</si>
  <si>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</si>
  <si>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</si>
  <si>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</si>
  <si>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</si>
  <si>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</si>
  <si>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</si>
  <si>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</si>
  <si>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</si>
  <si>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</si>
  <si>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</si>
  <si>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</si>
  <si>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</si>
  <si>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</si>
  <si>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</si>
  <si>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</si>
  <si>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</si>
  <si>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</si>
  <si>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</si>
  <si>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</si>
  <si>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</si>
  <si>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</si>
  <si>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</si>
  <si>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</si>
  <si>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</si>
  <si>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</si>
  <si>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</si>
  <si>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</si>
  <si>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</si>
  <si>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</si>
  <si>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</si>
  <si>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</si>
  <si>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</si>
  <si>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</si>
  <si>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</si>
  <si>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</si>
  <si>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</si>
  <si>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</si>
  <si>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</si>
  <si>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</si>
  <si>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</si>
  <si>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</si>
  <si>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</si>
  <si>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</si>
  <si>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</si>
  <si>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</si>
  <si>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</si>
  <si>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</si>
  <si>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</si>
  <si>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</si>
  <si>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</si>
  <si>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</si>
  <si>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</si>
  <si>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</si>
  <si>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</si>
  <si>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</si>
  <si>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</si>
  <si>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</si>
  <si>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</si>
  <si>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</si>
  <si>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</si>
  <si>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</si>
  <si>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</si>
  <si>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</si>
  <si>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</si>
  <si>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</si>
  <si>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</si>
  <si>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</si>
  <si>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</si>
  <si>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</si>
  <si>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</si>
  <si>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</si>
  <si>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</si>
  <si>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</si>
  <si>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</si>
  <si>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</si>
  <si>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</si>
  <si>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</si>
  <si>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</si>
  <si>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</si>
  <si>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</si>
  <si>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</si>
  <si>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</si>
  <si>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</si>
  <si>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</si>
  <si>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</si>
  <si>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</si>
  <si>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</si>
  <si>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</si>
  <si>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</si>
  <si>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</si>
  <si>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</si>
  <si>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</si>
  <si>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</si>
  <si>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</si>
  <si>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</si>
  <si>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</si>
  <si>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</si>
  <si>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</si>
  <si>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</si>
  <si>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</si>
  <si>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</si>
  <si>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</si>
  <si>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</si>
  <si>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</si>
  <si>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</si>
  <si>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</si>
  <si>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</si>
  <si>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</si>
  <si>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</si>
  <si>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</si>
  <si>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</si>
  <si>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</si>
  <si>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</si>
  <si>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</si>
  <si>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</si>
  <si>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</si>
  <si>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</si>
  <si>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</si>
  <si>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</si>
  <si>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</si>
  <si>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</si>
  <si>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</si>
  <si>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</si>
  <si>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</si>
  <si>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</si>
  <si>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</si>
  <si>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</si>
  <si>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</si>
  <si>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</si>
  <si>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</si>
  <si>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</si>
  <si>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</si>
  <si>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</si>
  <si>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</si>
  <si>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</si>
  <si>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</si>
  <si>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</si>
  <si>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</si>
  <si>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</si>
  <si>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</si>
  <si>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</si>
  <si>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</si>
  <si>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</si>
  <si>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</si>
  <si>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</si>
  <si>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</si>
  <si>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</si>
  <si>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</si>
  <si>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</si>
  <si>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</si>
  <si>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</si>
  <si>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</si>
  <si>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</si>
  <si>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</si>
  <si>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</si>
  <si>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</si>
  <si>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</si>
  <si>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</si>
  <si>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</si>
  <si>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</si>
  <si>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</si>
  <si>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</si>
  <si>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</si>
  <si>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</si>
  <si>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</si>
  <si>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</si>
  <si>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</si>
  <si>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</si>
  <si>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</si>
  <si>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</si>
  <si>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</si>
  <si>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</si>
  <si>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</si>
  <si>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</si>
  <si>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</si>
  <si>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</si>
  <si>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</si>
  <si>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</si>
  <si>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</si>
  <si>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</si>
  <si>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</si>
  <si>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</si>
  <si>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</si>
  <si>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</si>
  <si>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</si>
  <si>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</si>
  <si>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</si>
  <si>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</si>
  <si>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</si>
  <si>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</si>
  <si>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</si>
  <si>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</si>
  <si>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</si>
  <si>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</si>
  <si>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</si>
  <si>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</si>
  <si>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</si>
  <si>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</si>
  <si>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</si>
  <si>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</si>
  <si>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</si>
  <si>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</si>
  <si>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</si>
  <si>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</si>
  <si>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</si>
  <si>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</si>
  <si>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</si>
  <si>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</si>
  <si>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</si>
  <si>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</si>
  <si>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</si>
  <si>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</si>
  <si>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</si>
  <si>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</si>
  <si>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</si>
  <si>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</si>
  <si>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</si>
  <si>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</si>
  <si>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</si>
  <si>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</si>
  <si>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</si>
  <si>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</si>
  <si>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</si>
  <si>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</si>
  <si>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</si>
  <si>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</si>
  <si>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</si>
  <si>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</si>
  <si>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</si>
  <si>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</si>
  <si>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</si>
  <si>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</si>
  <si>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</si>
  <si>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</si>
  <si>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</si>
  <si>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</si>
  <si>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</si>
  <si>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</si>
  <si>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</si>
  <si>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</si>
  <si>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</si>
  <si>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</si>
  <si>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</si>
  <si>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</si>
  <si>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</si>
  <si>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</si>
  <si>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</si>
  <si>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</si>
  <si>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</si>
  <si>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</si>
  <si>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</si>
  <si>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</si>
  <si>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</si>
  <si>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</si>
  <si>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</si>
  <si>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</si>
  <si>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</si>
  <si>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</si>
  <si>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</si>
  <si>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</si>
  <si>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</si>
  <si>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</si>
  <si>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</si>
  <si>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</si>
  <si>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</si>
  <si>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</si>
  <si>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</si>
  <si>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</si>
  <si>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</si>
  <si>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</si>
  <si>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</si>
  <si>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</si>
  <si>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</si>
  <si>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</si>
  <si>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</si>
  <si>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</si>
  <si>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</si>
  <si>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</si>
  <si>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</si>
  <si>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</si>
  <si>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</si>
  <si>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</si>
  <si>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</si>
  <si>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</si>
  <si>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</si>
  <si>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</si>
  <si>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</si>
  <si>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</si>
  <si>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</si>
  <si>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</si>
  <si>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</si>
  <si>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</si>
  <si>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</si>
  <si>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</si>
  <si>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</si>
  <si>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</si>
  <si>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</si>
  <si>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</si>
  <si>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</si>
  <si>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</si>
  <si>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</si>
  <si>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</si>
  <si>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</si>
  <si>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</si>
  <si>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</si>
  <si>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</si>
  <si>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</si>
  <si>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</si>
  <si>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</si>
  <si>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</si>
  <si>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</si>
  <si>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</si>
  <si>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</si>
  <si>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</si>
  <si>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</si>
  <si>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</si>
  <si>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</si>
  <si>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</si>
  <si>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</si>
  <si>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</si>
  <si>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</si>
  <si>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</si>
  <si>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</si>
  <si>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</si>
  <si>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</si>
  <si>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</si>
  <si>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</si>
  <si>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</si>
  <si>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</si>
  <si>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</si>
  <si>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</si>
  <si>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</si>
  <si>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</si>
  <si>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</si>
  <si>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</si>
  <si>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</si>
  <si>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</si>
  <si>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</si>
  <si>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</si>
  <si>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</si>
  <si>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</si>
  <si>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</si>
  <si>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</si>
  <si>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</si>
  <si>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</si>
  <si>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</si>
  <si>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</si>
  <si>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</si>
  <si>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</si>
  <si>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</si>
  <si>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</si>
  <si>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</si>
  <si>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</si>
  <si>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</si>
  <si>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</si>
  <si>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</si>
  <si>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</si>
  <si>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</si>
  <si>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</si>
  <si>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</si>
  <si>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</si>
  <si>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</si>
  <si>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</si>
  <si>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</si>
  <si>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</si>
  <si>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</si>
  <si>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</si>
  <si>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</si>
  <si>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</si>
  <si>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</si>
  <si>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</si>
  <si>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</si>
  <si>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</si>
  <si>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</si>
  <si>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</si>
  <si>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</si>
  <si>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</si>
  <si>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</si>
  <si>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</si>
  <si>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</si>
  <si>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</si>
  <si>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</si>
  <si>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</si>
  <si>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</si>
  <si>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</si>
  <si>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</si>
  <si>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</si>
  <si>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</si>
  <si>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</si>
  <si>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</si>
  <si>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</si>
  <si>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</si>
  <si>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</si>
  <si>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</si>
  <si>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</si>
  <si>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</si>
  <si>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</si>
  <si>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</si>
  <si>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</si>
  <si>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</si>
  <si>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</si>
  <si>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</si>
  <si>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</si>
  <si>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</si>
  <si>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</si>
  <si>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</si>
  <si>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</si>
  <si>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</si>
  <si>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</si>
  <si>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</si>
  <si>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</si>
  <si>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</si>
  <si>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</si>
  <si>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</si>
  <si>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</si>
  <si>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</si>
  <si>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</si>
  <si>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</si>
  <si>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</si>
  <si>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</si>
  <si>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</si>
  <si>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</si>
  <si>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</si>
  <si>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</si>
  <si>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</si>
  <si>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</si>
  <si>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</si>
  <si>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</si>
  <si>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</si>
  <si>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</si>
  <si>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</si>
  <si>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</si>
  <si>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</si>
  <si>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</si>
  <si>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</si>
  <si>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</si>
  <si>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</si>
  <si>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</si>
  <si>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</si>
  <si>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</si>
  <si>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</si>
  <si>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</si>
  <si>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</si>
  <si>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</si>
  <si>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</si>
  <si>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</si>
  <si>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</si>
  <si>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</si>
  <si>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</si>
  <si>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</si>
  <si>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</si>
  <si>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</si>
  <si>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</si>
  <si>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</si>
  <si>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</si>
  <si>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</si>
  <si>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</si>
  <si>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</si>
  <si>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</si>
  <si>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</si>
  <si>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</si>
  <si>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</si>
  <si>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</si>
  <si>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</si>
  <si>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</si>
  <si>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</si>
  <si>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</si>
  <si>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</si>
  <si>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</si>
  <si>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</si>
  <si>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</si>
  <si>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</si>
  <si>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</si>
  <si>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</si>
  <si>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</si>
  <si>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</si>
  <si>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</si>
  <si>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</si>
  <si>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</si>
  <si>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</si>
  <si>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</si>
  <si>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</si>
  <si>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</si>
  <si>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</si>
  <si>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</si>
  <si>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</si>
  <si>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</si>
  <si>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</si>
  <si>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</si>
  <si>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</si>
  <si>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</si>
  <si>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</si>
  <si>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</si>
  <si>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</si>
  <si>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</si>
  <si>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</si>
  <si>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</si>
  <si>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</si>
  <si>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</si>
  <si>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</si>
  <si>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</si>
  <si>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</si>
  <si>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</si>
  <si>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</si>
  <si>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</si>
  <si>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</si>
  <si>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</si>
  <si>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</si>
  <si>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</si>
  <si>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</si>
  <si>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</si>
  <si>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</si>
  <si>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</si>
  <si>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</si>
  <si>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</si>
  <si>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</si>
  <si>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</si>
  <si>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</si>
  <si>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</si>
  <si>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</si>
  <si>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</si>
  <si>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</si>
  <si>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</si>
  <si>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</si>
  <si>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</si>
  <si>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</si>
  <si>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</si>
  <si>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</si>
  <si>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</si>
  <si>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</si>
  <si>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</si>
  <si>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</si>
  <si>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</si>
  <si>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</si>
  <si>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</si>
  <si>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</si>
  <si>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</si>
  <si>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</si>
  <si>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</si>
  <si>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</si>
  <si>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</si>
  <si>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</si>
  <si>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</si>
  <si>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</si>
  <si>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</si>
  <si>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</si>
  <si>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</si>
  <si>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</si>
  <si>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</si>
  <si>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</si>
  <si>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</si>
  <si>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</si>
  <si>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</si>
  <si>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</si>
  <si>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</si>
  <si>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</si>
  <si>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</si>
  <si>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</si>
  <si>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</si>
  <si>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</si>
  <si>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</si>
  <si>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</si>
  <si>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</si>
  <si>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</si>
  <si>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</si>
  <si>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</si>
  <si>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</si>
  <si>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</si>
  <si>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</si>
  <si>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</si>
  <si>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</si>
  <si>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</si>
  <si>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</si>
  <si>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</si>
  <si>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</si>
  <si>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</si>
  <si>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</si>
  <si>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</si>
  <si>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</si>
  <si>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</si>
  <si>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</si>
  <si>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</si>
  <si>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</si>
  <si>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</si>
  <si>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</si>
  <si>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</si>
  <si>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</si>
  <si>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</si>
  <si>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</si>
  <si>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</si>
  <si>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</si>
  <si>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</si>
  <si>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</si>
  <si>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</si>
  <si>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</si>
  <si>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</si>
  <si>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</si>
  <si>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</si>
  <si>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</si>
  <si>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</si>
  <si>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</si>
  <si>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</si>
  <si>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</si>
  <si>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</si>
  <si>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</si>
  <si>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</si>
  <si>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</si>
  <si>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</si>
  <si>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</si>
  <si>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</si>
  <si>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</si>
  <si>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</si>
  <si>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</si>
  <si>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</si>
  <si>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</si>
  <si>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</si>
  <si>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</si>
  <si>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</si>
  <si>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</si>
  <si>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</si>
  <si>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</si>
  <si>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</si>
  <si>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</si>
  <si>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</si>
  <si>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</si>
  <si>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</si>
  <si>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</si>
  <si>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</si>
  <si>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</si>
  <si>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</si>
  <si>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</si>
  <si>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</si>
  <si>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</si>
  <si>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</si>
  <si>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</si>
  <si>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</si>
  <si>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</si>
  <si>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</si>
  <si>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</si>
  <si>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</si>
  <si>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</si>
  <si>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</si>
  <si>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</si>
  <si>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</si>
  <si>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</si>
  <si>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</si>
  <si>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</si>
  <si>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</si>
  <si>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</si>
  <si>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</si>
  <si>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</si>
  <si>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</si>
  <si>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</si>
  <si>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</si>
  <si>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</si>
  <si>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</si>
  <si>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</si>
  <si>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</si>
  <si>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</si>
  <si>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</si>
  <si>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</si>
  <si>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</si>
  <si>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</si>
  <si>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</si>
  <si>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</si>
  <si>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</si>
  <si>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</si>
  <si>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</si>
  <si>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</si>
  <si>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</si>
  <si>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</si>
  <si>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</si>
  <si>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</si>
  <si>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</si>
  <si>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</si>
  <si>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</si>
  <si>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</si>
  <si>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</si>
  <si>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</si>
  <si>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</si>
  <si>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</si>
  <si>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</si>
  <si>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</si>
  <si>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</si>
  <si>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</si>
  <si>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</si>
  <si>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</si>
  <si>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</si>
  <si>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</si>
  <si>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</si>
  <si>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</si>
  <si>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</si>
  <si>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</si>
  <si>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</si>
  <si>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</si>
  <si>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</si>
  <si>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</si>
  <si>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</si>
  <si>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</si>
  <si>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</si>
  <si>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</si>
  <si>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</si>
  <si>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</si>
  <si>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</si>
  <si>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</si>
  <si>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</si>
  <si>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</si>
  <si>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</si>
  <si>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</si>
  <si>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</si>
  <si>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</si>
  <si>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</si>
  <si>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</si>
  <si>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</si>
  <si>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</si>
  <si>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</si>
  <si>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</si>
  <si>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</si>
  <si>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</si>
  <si>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</si>
  <si>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</si>
  <si>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</si>
  <si>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</si>
  <si>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</si>
  <si>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</si>
  <si>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</si>
  <si>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</si>
  <si>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</si>
  <si>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</si>
  <si>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</si>
  <si>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</si>
  <si>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</si>
  <si>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</si>
  <si>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</si>
  <si>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</si>
  <si>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</si>
  <si>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</si>
  <si>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</si>
  <si>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</si>
  <si>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</si>
  <si>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</si>
  <si>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</si>
  <si>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</si>
  <si>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</si>
  <si>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</si>
  <si>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</si>
  <si>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</si>
  <si>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</si>
  <si>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</si>
  <si>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</si>
  <si>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</si>
  <si>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</si>
  <si>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</si>
  <si>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</si>
  <si>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</si>
  <si>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</si>
  <si>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</si>
  <si>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</si>
  <si>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</si>
  <si>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</si>
  <si>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</si>
  <si>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</si>
  <si>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</si>
  <si>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</si>
  <si>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</si>
  <si>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</si>
  <si>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</si>
  <si>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</si>
  <si>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</si>
  <si>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</si>
  <si>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</si>
  <si>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</si>
  <si>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</si>
  <si>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</si>
  <si>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</si>
  <si>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</si>
  <si>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</si>
  <si>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</si>
  <si>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</si>
  <si>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</si>
  <si>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</si>
  <si>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</si>
  <si>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</si>
  <si>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</si>
  <si>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</si>
  <si>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</si>
  <si>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</si>
  <si>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</si>
  <si>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</si>
  <si>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</si>
  <si>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</si>
  <si>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</si>
  <si>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</si>
  <si>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</si>
  <si>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</si>
  <si>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</si>
  <si>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</si>
  <si>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</si>
  <si>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</si>
  <si>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</si>
  <si>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</si>
  <si>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</si>
  <si>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</si>
  <si>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</si>
  <si>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</si>
  <si>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</si>
  <si>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</si>
  <si>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</si>
  <si>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</si>
  <si>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</si>
  <si>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</si>
  <si>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</si>
  <si>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</si>
  <si>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</si>
  <si>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</si>
  <si>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</si>
  <si>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</si>
  <si>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</si>
  <si>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</si>
  <si>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</si>
  <si>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</si>
  <si>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</si>
  <si>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</si>
  <si>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</si>
  <si>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</si>
  <si>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</si>
  <si>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</si>
  <si>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</si>
  <si>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</si>
  <si>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</si>
  <si>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</si>
  <si>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</si>
  <si>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</si>
  <si>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</si>
  <si>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</si>
  <si>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</si>
  <si>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</si>
  <si>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</si>
  <si>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</si>
  <si>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</si>
  <si>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</si>
  <si>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</si>
  <si>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</si>
  <si>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</si>
  <si>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</si>
  <si>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</si>
  <si>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</si>
  <si>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</si>
  <si>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</si>
  <si>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</si>
  <si>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</si>
  <si>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</si>
  <si>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</si>
  <si>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</si>
  <si>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</si>
  <si>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</si>
  <si>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</si>
  <si>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</si>
  <si>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</si>
  <si>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</si>
  <si>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</si>
  <si>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</si>
  <si>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</si>
  <si>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</si>
  <si>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</si>
  <si>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</si>
  <si>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</si>
  <si>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</si>
  <si>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</si>
  <si>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</si>
  <si>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</si>
  <si>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</si>
  <si>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</si>
  <si>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</si>
  <si>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</si>
  <si>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</si>
  <si>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</si>
  <si>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</si>
  <si>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</si>
  <si>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</si>
  <si>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</si>
  <si>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</si>
  <si>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</si>
  <si>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</si>
  <si>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</si>
  <si>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</si>
  <si>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</si>
  <si>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</si>
  <si>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</si>
  <si>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</si>
  <si>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</si>
  <si>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</si>
  <si>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</si>
  <si>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</si>
  <si>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</si>
  <si>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</si>
  <si>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</si>
  <si>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</si>
  <si>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</si>
  <si>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</si>
  <si>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</si>
  <si>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</si>
  <si>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</si>
  <si>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</si>
  <si>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</si>
  <si>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</si>
  <si>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</si>
  <si>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</si>
  <si>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</si>
  <si>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</si>
  <si>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</si>
  <si>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</si>
  <si>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</si>
  <si>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</si>
  <si>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</si>
  <si>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</si>
  <si>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</si>
  <si>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</si>
  <si>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</si>
  <si>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</si>
  <si>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</si>
  <si>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</si>
  <si>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</si>
  <si>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</si>
  <si>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</si>
  <si>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</si>
  <si>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</si>
  <si>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</si>
  <si>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</si>
  <si>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</si>
  <si>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</si>
  <si>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</si>
  <si>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</si>
  <si>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</si>
  <si>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</si>
  <si>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</si>
  <si>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</si>
  <si>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</si>
  <si>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</si>
  <si>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</si>
  <si>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</si>
  <si>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</si>
  <si>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</si>
  <si>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</si>
  <si>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</si>
  <si>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</si>
  <si>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</si>
  <si>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</si>
  <si>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</si>
  <si>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</si>
  <si>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</si>
  <si>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</si>
  <si>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</si>
  <si>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</si>
  <si>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</si>
  <si>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</si>
  <si>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</si>
  <si>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</si>
  <si>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</si>
  <si>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</si>
  <si>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</si>
  <si>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</si>
  <si>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</si>
  <si>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</si>
  <si>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</si>
  <si>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</si>
  <si>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</si>
  <si>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</si>
  <si>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</si>
  <si>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</si>
  <si>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</si>
  <si>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</si>
  <si>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</si>
  <si>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</si>
  <si>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</si>
  <si>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</si>
  <si>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</si>
  <si>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</si>
  <si>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</si>
  <si>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</si>
  <si>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</si>
  <si>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</si>
  <si>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</si>
  <si>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</si>
  <si>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</si>
  <si>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</si>
  <si>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</si>
  <si>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</si>
  <si>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</si>
  <si>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</si>
  <si>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</si>
  <si>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</si>
  <si>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</si>
  <si>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</si>
  <si>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</si>
  <si>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</si>
  <si>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</si>
  <si>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</si>
  <si>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</si>
  <si>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</si>
  <si>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</si>
  <si>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</si>
  <si>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</si>
  <si>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</si>
  <si>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</si>
  <si>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</si>
  <si>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</si>
  <si>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</si>
  <si>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</si>
  <si>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</si>
  <si>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</si>
  <si>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</si>
  <si>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</si>
  <si>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</si>
  <si>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</si>
  <si>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</si>
  <si>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</si>
  <si>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</si>
  <si>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</si>
  <si>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</si>
  <si>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</si>
  <si>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</si>
  <si>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</si>
  <si>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</si>
  <si>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</si>
  <si>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</si>
  <si>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</si>
  <si>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</si>
  <si>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</si>
  <si>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</si>
  <si>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</si>
  <si>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</si>
  <si>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</si>
  <si>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</si>
  <si>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</si>
  <si>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</si>
  <si>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</si>
  <si>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</si>
  <si>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</si>
  <si>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</si>
  <si>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</si>
  <si>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</si>
  <si>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</si>
  <si>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</si>
  <si>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</si>
  <si>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</si>
  <si>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</si>
  <si>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</si>
  <si>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</si>
  <si>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</si>
  <si>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</si>
  <si>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</si>
  <si>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</si>
  <si>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</si>
  <si>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</si>
  <si>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</si>
  <si>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</si>
  <si>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</si>
  <si>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</si>
  <si>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</si>
  <si>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</si>
  <si>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</si>
  <si>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</si>
  <si>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</si>
  <si>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</si>
  <si>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</si>
  <si>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</si>
  <si>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</si>
  <si>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</si>
  <si>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</si>
  <si>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</si>
  <si>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</si>
  <si>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</si>
  <si>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</si>
  <si>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</si>
  <si>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</si>
  <si>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</si>
  <si>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</si>
  <si>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</si>
  <si>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</si>
  <si>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</si>
  <si>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</si>
  <si>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</si>
  <si>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</si>
  <si>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</si>
  <si>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</si>
  <si>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</si>
  <si>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</si>
  <si>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</si>
  <si>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</si>
  <si>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</si>
  <si>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</si>
  <si>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</si>
  <si>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</si>
  <si>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</si>
  <si>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</si>
  <si>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</si>
  <si>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</si>
  <si>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</si>
  <si>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</si>
  <si>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</si>
  <si>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</si>
  <si>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</si>
  <si>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</si>
  <si>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</si>
  <si>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</si>
  <si>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</si>
  <si>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</si>
  <si>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</si>
  <si>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</si>
  <si>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</si>
  <si>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</si>
  <si>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</si>
  <si>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</si>
  <si>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</si>
  <si>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</si>
  <si>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</si>
  <si>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</si>
  <si>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</si>
  <si>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</si>
  <si>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</si>
  <si>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</si>
  <si>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</si>
  <si>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</si>
  <si>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</si>
  <si>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</si>
  <si>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</si>
  <si>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</si>
  <si>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</si>
  <si>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</si>
  <si>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</si>
  <si>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</si>
  <si>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</si>
  <si>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</si>
  <si>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</si>
  <si>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</si>
  <si>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</si>
  <si>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</si>
  <si>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</si>
  <si>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</si>
  <si>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</si>
  <si>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</si>
  <si>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</si>
  <si>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</si>
  <si>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</si>
  <si>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</si>
  <si>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</si>
  <si>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</si>
  <si>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</si>
  <si>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</si>
  <si>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</si>
  <si>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</si>
  <si>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</si>
  <si>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</si>
  <si>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</si>
  <si>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</si>
  <si>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</si>
  <si>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</si>
  <si>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</si>
  <si>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</si>
  <si>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</si>
  <si>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</si>
  <si>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</si>
  <si>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</si>
  <si>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</si>
  <si>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</si>
  <si>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</si>
  <si>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</si>
  <si>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</si>
  <si>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</si>
  <si>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</si>
  <si>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</si>
  <si>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</si>
  <si>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</si>
  <si>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</si>
  <si>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</si>
  <si>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</si>
  <si>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</si>
  <si>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</si>
  <si>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</si>
  <si>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</si>
  <si>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</si>
  <si>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</si>
  <si>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</si>
  <si>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</si>
  <si>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</si>
  <si>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</si>
  <si>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</si>
  <si>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</si>
  <si>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</si>
  <si>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</si>
  <si>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</si>
  <si>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</si>
  <si>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</si>
  <si>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</si>
  <si>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</si>
  <si>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</si>
  <si>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</si>
  <si>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</si>
  <si>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</si>
  <si>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</si>
  <si>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</si>
  <si>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</si>
  <si>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</si>
  <si>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</si>
  <si>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</si>
  <si>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</si>
  <si>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</si>
  <si>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</si>
  <si>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</si>
  <si>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</si>
  <si>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</si>
  <si>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</si>
  <si>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</si>
  <si>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</si>
  <si>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</si>
  <si>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</si>
  <si>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</si>
  <si>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</si>
  <si>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</si>
  <si>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</si>
  <si>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</si>
  <si>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</si>
  <si>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</si>
  <si>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</si>
  <si>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</si>
  <si>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</si>
  <si>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</si>
  <si>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</si>
  <si>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</si>
  <si>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</si>
  <si>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</si>
  <si>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</si>
  <si>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</si>
  <si>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</si>
  <si>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</si>
  <si>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</si>
  <si>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</si>
  <si>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</si>
  <si>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</si>
  <si>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</si>
  <si>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</si>
  <si>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</si>
  <si>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</si>
  <si>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</si>
  <si>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</si>
  <si>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</si>
  <si>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</si>
  <si>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</si>
  <si>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</si>
  <si>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</si>
  <si>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</si>
  <si>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</si>
  <si>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</si>
  <si>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</si>
  <si>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</si>
  <si>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</si>
  <si>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</si>
  <si>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</si>
  <si>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</si>
  <si>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</si>
  <si>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</si>
  <si>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</si>
  <si>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</si>
  <si>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</si>
  <si>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</si>
  <si>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</si>
  <si>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</si>
  <si>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</si>
  <si>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</si>
  <si>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</si>
  <si>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</si>
  <si>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</si>
  <si>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</si>
  <si>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</si>
  <si>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</si>
  <si>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</si>
  <si>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</si>
  <si>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</si>
  <si>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</si>
  <si>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</si>
  <si>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</si>
  <si>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</si>
  <si>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</si>
  <si>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</si>
  <si>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</si>
  <si>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</si>
  <si>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</si>
  <si>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</si>
  <si>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</si>
  <si>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</si>
  <si>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</si>
  <si>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</si>
  <si>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</si>
  <si>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</si>
  <si>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</si>
  <si>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</si>
  <si>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</si>
  <si>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</si>
  <si>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</si>
  <si>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</si>
  <si>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</si>
  <si>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</si>
  <si>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</si>
  <si>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</si>
  <si>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</si>
  <si>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</si>
  <si>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</si>
  <si>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</si>
  <si>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</si>
  <si>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</si>
  <si>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</si>
  <si>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</si>
  <si>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</si>
  <si>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</si>
  <si>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</si>
  <si>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</si>
  <si>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</si>
  <si>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</si>
  <si>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</si>
  <si>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</si>
  <si>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</si>
  <si>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</si>
  <si>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</si>
  <si>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</si>
  <si>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</si>
  <si>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</si>
  <si>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</si>
  <si>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</si>
  <si>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</si>
  <si>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</si>
  <si>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</si>
  <si>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</si>
  <si>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</si>
  <si>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</si>
  <si>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</si>
  <si>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</si>
  <si>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</si>
  <si>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</si>
  <si>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</si>
  <si>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</si>
  <si>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</si>
  <si>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</si>
  <si>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</si>
  <si>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</si>
  <si>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</si>
  <si>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</si>
  <si>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</si>
  <si>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</si>
  <si>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</si>
  <si>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</si>
  <si>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</si>
  <si>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</si>
  <si>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</si>
  <si>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</si>
  <si>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</si>
  <si>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</si>
  <si>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</si>
  <si>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</si>
  <si>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</si>
  <si>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</si>
  <si>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</si>
  <si>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</si>
  <si>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</si>
  <si>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</si>
  <si>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</si>
  <si>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</si>
  <si>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</si>
  <si>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</si>
  <si>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</si>
  <si>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</si>
  <si>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</si>
  <si>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</si>
  <si>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</si>
  <si>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</si>
  <si>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</si>
  <si>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</si>
  <si>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</si>
  <si>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</si>
  <si>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</si>
  <si>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</si>
  <si>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</si>
  <si>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</si>
  <si>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</si>
  <si>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</si>
  <si>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</si>
  <si>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</si>
  <si>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</si>
  <si>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</si>
  <si>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</si>
  <si>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</si>
  <si>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</si>
  <si>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</si>
  <si>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</si>
  <si>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</si>
  <si>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</si>
  <si>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</si>
  <si>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</si>
  <si>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</si>
  <si>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</si>
  <si>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</si>
  <si>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</si>
  <si>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</si>
  <si>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</si>
  <si>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</si>
  <si>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</si>
  <si>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</si>
  <si>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</si>
  <si>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</si>
  <si>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</si>
  <si>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</si>
  <si>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</si>
  <si>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</si>
  <si>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</si>
  <si>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</si>
  <si>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</si>
  <si>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</si>
  <si>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</si>
  <si>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</si>
  <si>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</si>
  <si>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</si>
  <si>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</si>
  <si>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</si>
  <si>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</si>
  <si>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</si>
  <si>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</si>
  <si>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</si>
  <si>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</si>
  <si>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</si>
  <si>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</si>
  <si>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</si>
  <si>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</si>
  <si>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</si>
  <si>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</si>
  <si>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</si>
  <si>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</si>
  <si>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</si>
  <si>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</si>
  <si>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</si>
  <si>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</si>
  <si>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</si>
  <si>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</si>
  <si>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</si>
  <si>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</si>
  <si>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</si>
  <si>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</si>
  <si>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</si>
  <si>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</si>
  <si>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</si>
  <si>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</si>
  <si>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</si>
  <si>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</si>
  <si>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</si>
  <si>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</si>
  <si>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</si>
  <si>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</si>
  <si>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</si>
  <si>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</si>
  <si>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</si>
  <si>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</si>
  <si>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</si>
  <si>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</si>
  <si>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</si>
  <si>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</si>
  <si>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</si>
  <si>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</si>
  <si>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</si>
  <si>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</si>
  <si>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</si>
  <si>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</si>
  <si>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</si>
  <si>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</si>
  <si>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</si>
  <si>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</si>
  <si>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</si>
  <si>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</si>
  <si>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</si>
  <si>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</si>
  <si>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</si>
  <si>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</si>
  <si>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</si>
  <si>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</si>
  <si>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</si>
  <si>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</si>
  <si>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</si>
  <si>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</si>
  <si>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</si>
  <si>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</si>
  <si>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</si>
  <si>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</si>
  <si>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</si>
  <si>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</si>
  <si>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</si>
  <si>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</si>
  <si>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</si>
  <si>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</si>
  <si>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</si>
  <si>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</si>
  <si>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</si>
  <si>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</si>
  <si>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</si>
  <si>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</si>
  <si>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</si>
  <si>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</si>
  <si>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</si>
  <si>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</si>
  <si>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</si>
  <si>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</si>
  <si>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</si>
  <si>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</si>
  <si>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</si>
  <si>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</si>
  <si>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</si>
  <si>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</si>
  <si>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</si>
  <si>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</si>
  <si>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</si>
  <si>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</si>
  <si>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</si>
  <si>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</si>
  <si>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</si>
  <si>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</si>
  <si>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</si>
  <si>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</si>
  <si>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</si>
  <si>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</si>
  <si>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</si>
  <si>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</si>
  <si>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</si>
  <si>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</si>
  <si>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</si>
  <si>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</si>
  <si>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</si>
  <si>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</si>
  <si>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</si>
  <si>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</si>
  <si>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</si>
  <si>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</si>
  <si>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</si>
  <si>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</si>
  <si>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</si>
  <si>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</si>
  <si>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</si>
  <si>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</si>
  <si>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</si>
  <si>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</si>
  <si>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</si>
  <si>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</si>
  <si>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</si>
  <si>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</si>
  <si>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</si>
  <si>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</si>
  <si>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</si>
  <si>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</si>
  <si>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</si>
  <si>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</si>
  <si>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</si>
  <si>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</si>
  <si>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</si>
  <si>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</si>
  <si>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</si>
  <si>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</si>
  <si>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</si>
  <si>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</si>
  <si>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</si>
  <si>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</si>
  <si>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</si>
  <si>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</si>
  <si>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</si>
  <si>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</si>
  <si>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</si>
  <si>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</si>
  <si>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</si>
  <si>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</si>
  <si>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</si>
  <si>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</si>
  <si>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</si>
  <si>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</si>
  <si>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</si>
  <si>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</si>
  <si>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</si>
  <si>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</si>
  <si>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</si>
  <si>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</si>
  <si>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</si>
  <si>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</si>
  <si>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</si>
  <si>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</si>
  <si>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</si>
  <si>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</si>
  <si>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</si>
  <si>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</si>
  <si>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</si>
  <si>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</si>
  <si>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</si>
  <si>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</si>
  <si>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</si>
  <si>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</si>
  <si>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</si>
  <si>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</si>
  <si>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</si>
  <si>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</si>
  <si>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</si>
  <si>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</si>
  <si>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</si>
  <si>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</si>
  <si>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</si>
  <si>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</si>
  <si>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</si>
  <si>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</si>
  <si>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</si>
  <si>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</si>
  <si>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</si>
  <si>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</si>
  <si>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</si>
  <si>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</si>
  <si>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</si>
  <si>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</si>
  <si>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</si>
  <si>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</si>
  <si>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</si>
  <si>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</si>
  <si>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</si>
  <si>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</si>
  <si>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</si>
  <si>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</si>
  <si>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</si>
  <si>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</si>
  <si>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</si>
  <si>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</si>
  <si>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</si>
  <si>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</si>
  <si>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</si>
  <si>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</si>
  <si>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</si>
  <si>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</si>
  <si>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</si>
  <si>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</si>
  <si>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</si>
  <si>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</si>
  <si>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</si>
  <si>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</si>
  <si>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</si>
  <si>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</si>
  <si>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</si>
  <si>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</si>
  <si>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</si>
  <si>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</si>
  <si>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</si>
  <si>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</si>
  <si>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</si>
  <si>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</si>
  <si>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</si>
  <si>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</si>
  <si>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</si>
  <si>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</si>
  <si>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</si>
  <si>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</si>
  <si>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</si>
  <si>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</si>
  <si>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</si>
  <si>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</si>
  <si>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</si>
  <si>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</si>
  <si>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</si>
  <si>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</si>
  <si>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</si>
  <si>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</si>
  <si>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</si>
  <si>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</si>
  <si>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</si>
  <si>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</si>
  <si>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</si>
  <si>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</si>
  <si>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</si>
  <si>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</si>
  <si>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</si>
  <si>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</si>
  <si>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</si>
  <si>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</si>
  <si>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</si>
  <si>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</si>
  <si>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</si>
  <si>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</si>
  <si>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</si>
  <si>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</si>
  <si>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</si>
  <si>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</si>
  <si>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</si>
  <si>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</si>
  <si>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</si>
  <si>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</si>
  <si>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</si>
  <si>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</si>
  <si>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</si>
  <si>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</si>
  <si>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</si>
  <si>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</si>
  <si>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</si>
  <si>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</si>
  <si>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</si>
  <si>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</si>
  <si>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</si>
  <si>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</si>
  <si>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</si>
  <si>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</si>
  <si>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</si>
  <si>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</si>
  <si>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</si>
  <si>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</si>
  <si>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</si>
  <si>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</si>
  <si>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</si>
  <si>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</si>
  <si>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</si>
  <si>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</si>
  <si>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</si>
  <si>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</si>
  <si>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</si>
  <si>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</si>
  <si>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</si>
  <si>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</si>
  <si>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</si>
  <si>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</si>
  <si>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</si>
  <si>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</si>
  <si>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</si>
  <si>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</si>
  <si>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</si>
  <si>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</si>
  <si>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</si>
  <si>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</si>
  <si>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</si>
  <si>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</si>
  <si>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</si>
  <si>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</si>
  <si>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</si>
  <si>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</si>
  <si>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</si>
  <si>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</si>
  <si>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</si>
  <si>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</si>
  <si>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</si>
  <si>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</si>
  <si>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</si>
  <si>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</si>
  <si>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</si>
  <si>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</si>
  <si>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</si>
  <si>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</si>
  <si>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</si>
  <si>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</si>
  <si>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</si>
  <si>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</si>
  <si>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</si>
  <si>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</si>
  <si>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</si>
  <si>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</si>
  <si>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</si>
  <si>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</si>
  <si>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</si>
  <si>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</si>
  <si>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</si>
  <si>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</si>
  <si>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</si>
  <si>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</si>
  <si>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</si>
  <si>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</si>
  <si>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</si>
  <si>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</si>
  <si>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</si>
  <si>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</si>
  <si>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</si>
  <si>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</si>
  <si>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</si>
  <si>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</si>
  <si>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</si>
  <si>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</si>
  <si>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</si>
  <si>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</si>
  <si>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</si>
  <si>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</si>
  <si>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</si>
  <si>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</si>
  <si>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</si>
  <si>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</si>
  <si>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</si>
  <si>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</si>
  <si>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</si>
  <si>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</si>
  <si>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</si>
  <si>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</si>
  <si>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</si>
  <si>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</si>
  <si>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</si>
  <si>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</si>
  <si>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</si>
  <si>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</si>
  <si>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</si>
  <si>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</si>
  <si>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</si>
  <si>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</si>
  <si>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</si>
  <si>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</si>
  <si>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</si>
  <si>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</si>
  <si>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</si>
  <si>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</si>
  <si>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</si>
  <si>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</si>
  <si>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</si>
  <si>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</si>
  <si>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</si>
  <si>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</si>
  <si>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</si>
  <si>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</si>
  <si>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</si>
  <si>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</si>
  <si>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</si>
  <si>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</si>
  <si>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</si>
  <si>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</si>
  <si>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</si>
  <si>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</si>
  <si>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</si>
  <si>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</si>
  <si>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</si>
  <si>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</si>
  <si>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</si>
  <si>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</si>
  <si>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</si>
  <si>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</si>
  <si>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</si>
  <si>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</si>
  <si>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</si>
  <si>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</si>
  <si>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</si>
  <si>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</si>
  <si>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</si>
  <si>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</si>
  <si>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</si>
  <si>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</si>
  <si>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</si>
  <si>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</si>
  <si>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</si>
  <si>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</si>
  <si>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</si>
  <si>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</si>
  <si>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</si>
  <si>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</si>
  <si>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</si>
  <si>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</si>
  <si>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</si>
  <si>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</si>
  <si>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</si>
  <si>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</si>
  <si>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</si>
  <si>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</si>
  <si>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</si>
  <si>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</si>
  <si>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</si>
  <si>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</si>
  <si>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</si>
  <si>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</si>
  <si>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</si>
  <si>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</si>
  <si>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</si>
  <si>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</si>
  <si>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</si>
  <si>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</si>
  <si>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</si>
  <si>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</si>
  <si>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</si>
  <si>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</si>
  <si>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</si>
  <si>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</si>
  <si>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</si>
  <si>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</si>
  <si>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</si>
  <si>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</si>
  <si>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</si>
  <si>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</si>
  <si>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</si>
  <si>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</si>
  <si>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</si>
  <si>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</si>
  <si>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</si>
  <si>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</si>
  <si>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</si>
  <si>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</si>
  <si>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</si>
  <si>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</si>
  <si>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</si>
  <si>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</si>
  <si>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</si>
  <si>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</si>
  <si>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</si>
  <si>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</si>
  <si>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</si>
  <si>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</si>
  <si>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</si>
  <si>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</si>
  <si>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</si>
  <si>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</si>
  <si>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</si>
  <si>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</si>
  <si>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</si>
  <si>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</si>
  <si>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</si>
  <si>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</si>
  <si>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</si>
  <si>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</si>
  <si>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</si>
  <si>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</si>
  <si>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</si>
  <si>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</si>
  <si>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</si>
  <si>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</si>
  <si>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</si>
  <si>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</si>
  <si>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</si>
  <si>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</si>
  <si>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</si>
  <si>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</si>
  <si>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</si>
  <si>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</si>
  <si>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</si>
  <si>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</si>
  <si>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</si>
  <si>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</si>
  <si>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</si>
  <si>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</si>
  <si>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</si>
  <si>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</si>
  <si>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</si>
  <si>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</si>
  <si>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</si>
  <si>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</si>
  <si>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</si>
  <si>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</si>
  <si>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</si>
  <si>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</si>
  <si>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</si>
  <si>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</si>
  <si>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</si>
  <si>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</si>
  <si>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</si>
  <si>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</si>
  <si>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</si>
  <si>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</si>
  <si>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</si>
  <si>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</si>
  <si>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</si>
  <si>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</si>
  <si>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</si>
  <si>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</si>
  <si>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</si>
  <si>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</si>
  <si>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</si>
  <si>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</si>
  <si>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</si>
  <si>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</si>
  <si>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</si>
  <si>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</si>
  <si>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</si>
  <si>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</si>
  <si>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</si>
  <si>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</si>
  <si>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</si>
  <si>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</si>
  <si>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</si>
  <si>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</si>
  <si>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</si>
  <si>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</si>
  <si>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</si>
  <si>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</si>
  <si>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</si>
  <si>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</si>
  <si>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</si>
  <si>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</si>
  <si>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</si>
  <si>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</si>
  <si>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</si>
  <si>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</si>
  <si>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</si>
  <si>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</si>
  <si>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</si>
  <si>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</si>
  <si>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</si>
  <si>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</si>
  <si>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</si>
  <si>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</si>
  <si>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</si>
  <si>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</si>
  <si>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</si>
  <si>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</si>
  <si>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</si>
  <si>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</si>
  <si>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</si>
  <si>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</si>
  <si>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</si>
  <si>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</si>
  <si>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</si>
  <si>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</si>
  <si>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</si>
  <si>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</si>
  <si>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</si>
  <si>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</si>
  <si>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</si>
  <si>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</si>
  <si>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</si>
  <si>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</si>
  <si>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</si>
  <si>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</si>
  <si>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</si>
  <si>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</si>
  <si>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</si>
  <si>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</si>
  <si>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</si>
  <si>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</si>
  <si>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</si>
  <si>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</si>
  <si>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</si>
  <si>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</si>
  <si>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</si>
  <si>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</si>
  <si>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</si>
  <si>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</si>
  <si>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</si>
  <si>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</si>
  <si>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</si>
  <si>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</si>
  <si>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</si>
  <si>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</si>
  <si>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</si>
  <si>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</si>
  <si>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</si>
  <si>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</si>
  <si>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</si>
  <si>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</si>
  <si>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</si>
  <si>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</si>
  <si>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</si>
  <si>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</si>
  <si>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</si>
  <si>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</si>
  <si>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</si>
  <si>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</si>
  <si>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</si>
  <si>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</si>
  <si>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</si>
  <si>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</si>
  <si>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</si>
  <si>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</si>
  <si>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</si>
  <si>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</si>
  <si>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</si>
  <si>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</si>
  <si>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</si>
  <si>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</si>
  <si>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</si>
  <si>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</si>
  <si>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</si>
  <si>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</si>
  <si>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</si>
  <si>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</si>
  <si>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</si>
  <si>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</si>
  <si>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</si>
  <si>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</si>
  <si>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</si>
  <si>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</si>
  <si>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</si>
  <si>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</si>
  <si>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</si>
  <si>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</si>
  <si>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</si>
  <si>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</si>
  <si>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</si>
  <si>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</si>
  <si>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</si>
  <si>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</si>
  <si>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</si>
  <si>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</si>
  <si>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</si>
  <si>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</si>
  <si>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</si>
  <si>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</si>
  <si>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</si>
  <si>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</si>
  <si>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</si>
  <si>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</si>
  <si>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</si>
  <si>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</si>
  <si>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</si>
  <si>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</si>
  <si>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</si>
  <si>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</si>
  <si>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</si>
  <si>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</si>
  <si>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</si>
  <si>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</si>
  <si>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</si>
  <si>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</si>
  <si>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</si>
  <si>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</si>
  <si>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</si>
  <si>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</si>
  <si>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</si>
  <si>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</si>
  <si>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</si>
  <si>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</si>
  <si>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</si>
  <si>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</si>
  <si>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</si>
  <si>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</si>
  <si>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</si>
  <si>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</si>
  <si>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</si>
  <si>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</si>
  <si>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</si>
  <si>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</si>
  <si>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</si>
  <si>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</si>
  <si>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</si>
  <si>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</si>
  <si>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</si>
  <si>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</si>
  <si>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</si>
  <si>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</si>
  <si>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</si>
  <si>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</si>
  <si>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</si>
  <si>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</si>
  <si>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</si>
  <si>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</si>
  <si>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</si>
  <si>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</si>
  <si>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</si>
  <si>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</si>
  <si>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</si>
  <si>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</si>
  <si>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</si>
  <si>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</si>
  <si>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</si>
  <si>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</si>
  <si>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</si>
  <si>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</si>
  <si>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</si>
  <si>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</si>
  <si>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</si>
  <si>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</si>
  <si>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</si>
  <si>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</si>
  <si>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</si>
  <si>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</si>
  <si>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</si>
  <si>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</si>
  <si>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</si>
  <si>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</si>
  <si>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</si>
  <si>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</si>
  <si>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</si>
  <si>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</si>
  <si>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</si>
  <si>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</si>
  <si>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</si>
  <si>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</si>
  <si>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</si>
  <si>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</si>
  <si>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</si>
  <si>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</si>
  <si>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</si>
  <si>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</si>
  <si>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</si>
  <si>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</si>
  <si>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</si>
  <si>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</si>
  <si>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</si>
  <si>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</si>
  <si>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</si>
  <si>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</si>
  <si>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</si>
  <si>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</si>
  <si>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</si>
  <si>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</si>
  <si>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</si>
  <si>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</si>
  <si>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</si>
  <si>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</si>
  <si>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</si>
  <si>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</si>
  <si>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</si>
  <si>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</si>
  <si>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</si>
  <si>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</si>
  <si>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</si>
  <si>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</si>
  <si>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</si>
  <si>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</si>
  <si>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</si>
  <si>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</si>
  <si>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</si>
  <si>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</si>
  <si>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</si>
  <si>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</si>
  <si>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</si>
  <si>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</si>
  <si>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</si>
  <si>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</si>
  <si>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</si>
  <si>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</si>
  <si>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</si>
  <si>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</si>
  <si>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</si>
  <si>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</si>
  <si>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</si>
  <si>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</si>
  <si>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</si>
  <si>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</si>
  <si>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</si>
  <si>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</si>
  <si>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</si>
  <si>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</si>
  <si>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</si>
  <si>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</si>
  <si>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</si>
  <si>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</si>
  <si>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</si>
  <si>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</si>
  <si>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</si>
  <si>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</si>
  <si>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</si>
  <si>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</si>
  <si>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</si>
  <si>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</si>
  <si>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</si>
  <si>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</si>
  <si>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</si>
  <si>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</si>
  <si>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</si>
  <si>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</si>
  <si>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</si>
  <si>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</si>
  <si>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</si>
  <si>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</si>
  <si>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</si>
  <si>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</si>
  <si>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</si>
  <si>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</si>
  <si>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</si>
  <si>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</si>
  <si>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</si>
  <si>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</si>
  <si>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</si>
  <si>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</si>
  <si>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</si>
  <si>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</si>
  <si>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</si>
  <si>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</si>
  <si>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</si>
  <si>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</si>
  <si>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</si>
  <si>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</si>
  <si>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</si>
  <si>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</si>
  <si>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</si>
  <si>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</si>
  <si>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</si>
  <si>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</si>
  <si>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</si>
  <si>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</si>
  <si>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</si>
  <si>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</si>
  <si>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</si>
  <si>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</si>
  <si>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</si>
  <si>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</si>
  <si>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</si>
  <si>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</si>
  <si>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</si>
  <si>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</si>
  <si>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</si>
  <si>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</si>
  <si>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</si>
  <si>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</si>
  <si>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</si>
  <si>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</si>
  <si>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</si>
  <si>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</si>
  <si>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</si>
  <si>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</si>
  <si>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</si>
  <si>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</si>
  <si>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</si>
  <si>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</si>
  <si>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</si>
  <si>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</si>
  <si>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</si>
  <si>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</si>
  <si>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</si>
  <si>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</si>
  <si>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</si>
  <si>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</si>
  <si>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</si>
  <si>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</si>
  <si>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</si>
  <si>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</si>
  <si>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</si>
  <si>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</si>
  <si>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</si>
  <si>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</si>
  <si>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</si>
  <si>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</si>
  <si>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</si>
  <si>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</si>
  <si>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</si>
  <si>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</si>
  <si>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</si>
  <si>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</si>
  <si>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</si>
  <si>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</si>
  <si>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</si>
  <si>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</si>
  <si>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</si>
  <si>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</si>
  <si>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</si>
  <si>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</si>
  <si>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</si>
  <si>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</si>
  <si>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</si>
  <si>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</si>
  <si>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</si>
  <si>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</si>
  <si>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</si>
  <si>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</si>
  <si>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</si>
  <si>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</si>
  <si>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</si>
  <si>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</si>
  <si>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</si>
  <si>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</si>
  <si>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</si>
  <si>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</si>
  <si>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</si>
  <si>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</si>
  <si>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</si>
  <si>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</si>
  <si>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</si>
  <si>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</si>
  <si>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</si>
  <si>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</si>
  <si>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</si>
  <si>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</si>
  <si>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</si>
  <si>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</si>
  <si>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</si>
  <si>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</si>
  <si>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</si>
  <si>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</si>
  <si>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</si>
  <si>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</si>
  <si>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</si>
  <si>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</si>
  <si>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</si>
  <si>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</si>
  <si>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</si>
  <si>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</si>
  <si>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</si>
  <si>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</si>
  <si>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</si>
  <si>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</si>
  <si>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</si>
  <si>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</si>
  <si>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</si>
  <si>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</si>
  <si>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</si>
  <si>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</si>
  <si>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</si>
  <si>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</si>
  <si>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</si>
  <si>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</si>
  <si>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</si>
  <si>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</si>
  <si>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</si>
  <si>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</si>
  <si>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</si>
  <si>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</si>
  <si>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</si>
  <si>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</si>
  <si>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</si>
  <si>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</si>
  <si>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</si>
  <si>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</si>
  <si>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</si>
  <si>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</si>
  <si>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</si>
  <si>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</si>
  <si>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</si>
  <si>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</si>
  <si>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</si>
  <si>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</si>
  <si>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</si>
  <si>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</si>
  <si>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</si>
  <si>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</si>
  <si>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</si>
  <si>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</si>
  <si>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</si>
  <si>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</si>
  <si>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</si>
  <si>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</si>
  <si>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</si>
  <si>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</si>
  <si>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</si>
  <si>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</si>
  <si>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</si>
  <si>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</si>
  <si>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</si>
  <si>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</si>
  <si>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</si>
  <si>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</si>
  <si>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</si>
  <si>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</si>
  <si>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</si>
  <si>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</si>
  <si>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</si>
  <si>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</si>
  <si>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</si>
  <si>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</si>
  <si>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</si>
  <si>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</si>
  <si>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</si>
  <si>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</si>
  <si>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</si>
  <si>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</si>
  <si>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</si>
  <si>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</si>
  <si>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</si>
  <si>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</si>
  <si>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</si>
  <si>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</si>
  <si>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</si>
  <si>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</si>
  <si>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</si>
  <si>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</si>
  <si>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</si>
  <si>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</si>
  <si>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</si>
  <si>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</si>
  <si>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</si>
  <si>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</si>
  <si>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</si>
  <si>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</si>
  <si>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</si>
  <si>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</si>
  <si>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</si>
  <si>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</si>
  <si>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</si>
  <si>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</si>
  <si>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</si>
  <si>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</si>
  <si>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</si>
  <si>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</si>
  <si>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</si>
  <si>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</si>
  <si>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</si>
  <si>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</si>
  <si>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</si>
  <si>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</si>
  <si>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</si>
  <si>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</si>
  <si>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</si>
  <si>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</si>
  <si>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</si>
  <si>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</si>
  <si>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</si>
  <si>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</si>
  <si>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</si>
  <si>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</si>
  <si>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</si>
  <si>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</si>
  <si>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</si>
  <si>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</si>
  <si>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</si>
  <si>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</si>
  <si>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</si>
  <si>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</si>
  <si>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</si>
  <si>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</si>
  <si>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</si>
  <si>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</si>
  <si>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</si>
  <si>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</si>
  <si>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</si>
  <si>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</si>
  <si>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</si>
  <si>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</si>
  <si>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</si>
  <si>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</si>
  <si>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</si>
  <si>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</si>
  <si>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</si>
  <si>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</si>
  <si>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</si>
  <si>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</si>
  <si>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</si>
  <si>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</si>
  <si>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</si>
  <si>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</si>
  <si>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</si>
  <si>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</si>
  <si>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</si>
  <si>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</si>
  <si>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</si>
  <si>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</si>
  <si>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</si>
  <si>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</si>
  <si>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</si>
  <si>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</si>
  <si>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</si>
  <si>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</si>
  <si>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</si>
  <si>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</si>
  <si>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</si>
  <si>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</si>
  <si>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</si>
  <si>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</si>
  <si>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</si>
  <si>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</si>
  <si>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</si>
  <si>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</si>
  <si>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</si>
  <si>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</si>
  <si>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</si>
  <si>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</si>
  <si>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</si>
  <si>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</si>
  <si>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</si>
  <si>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</si>
  <si>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</si>
  <si>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</si>
  <si>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</si>
  <si>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</si>
  <si>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</si>
  <si>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</si>
  <si>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</si>
  <si>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</si>
  <si>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</si>
  <si>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</si>
  <si>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</si>
  <si>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</si>
  <si>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</si>
  <si>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</si>
  <si>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</si>
  <si>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</si>
  <si>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</si>
  <si>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</si>
  <si>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</si>
  <si>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</si>
  <si>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</si>
  <si>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</si>
  <si>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</si>
  <si>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</si>
  <si>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</si>
  <si>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</si>
  <si>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</si>
  <si>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</si>
  <si>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</si>
  <si>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</si>
  <si>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</si>
  <si>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</si>
  <si>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</si>
  <si>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</si>
  <si>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</si>
  <si>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</si>
  <si>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</si>
  <si>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</si>
  <si>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</si>
  <si>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</si>
  <si>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</si>
  <si>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</si>
  <si>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</si>
  <si>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</si>
  <si>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</si>
  <si>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</si>
  <si>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</si>
  <si>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</si>
  <si>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</si>
  <si>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</si>
  <si>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</si>
  <si>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</si>
  <si>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</si>
  <si>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</si>
  <si>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</si>
  <si>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</si>
  <si>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</si>
  <si>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</si>
  <si>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</si>
  <si>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</si>
  <si>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</si>
  <si>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</si>
  <si>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</si>
  <si>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</si>
  <si>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</si>
  <si>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</si>
  <si>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</si>
  <si>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</si>
  <si>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</si>
  <si>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</si>
  <si>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</si>
  <si>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</si>
  <si>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</si>
  <si>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</si>
  <si>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</si>
  <si>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</si>
  <si>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</si>
  <si>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</si>
  <si>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</si>
  <si>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</si>
  <si>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</si>
  <si>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</si>
  <si>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</si>
  <si>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</si>
  <si>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</si>
  <si>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</si>
  <si>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</si>
  <si>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</si>
  <si>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</si>
  <si>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</si>
  <si>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</si>
  <si>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</si>
  <si>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</si>
  <si>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</si>
  <si>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</si>
  <si>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</si>
  <si>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</si>
  <si>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</si>
  <si>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</si>
  <si>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</si>
  <si>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</si>
  <si>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</si>
  <si>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</si>
  <si>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</si>
  <si>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</si>
  <si>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</si>
  <si>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</si>
  <si>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</si>
  <si>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</si>
  <si>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</si>
  <si>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</si>
  <si>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</si>
  <si>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</si>
  <si>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</si>
  <si>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</si>
  <si>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</si>
  <si>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</si>
  <si>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</si>
  <si>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</si>
  <si>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</si>
  <si>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</si>
  <si>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</si>
  <si>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</si>
  <si>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</si>
  <si>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</si>
  <si>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</si>
  <si>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</si>
  <si>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</si>
  <si>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</si>
  <si>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</si>
  <si>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</si>
  <si>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</si>
  <si>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</si>
  <si>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</si>
  <si>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</si>
  <si>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</si>
  <si>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</si>
  <si>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</si>
  <si>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</si>
  <si>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</si>
  <si>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</si>
  <si>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</si>
  <si>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</si>
  <si>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</si>
  <si>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</si>
  <si>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</si>
  <si>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</si>
  <si>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</si>
  <si>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</si>
  <si>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</si>
  <si>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</si>
  <si>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</si>
  <si>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</si>
  <si>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</si>
  <si>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</si>
  <si>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</si>
  <si>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</si>
  <si>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</si>
  <si>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</si>
  <si>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</si>
  <si>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</si>
  <si>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</si>
  <si>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</si>
  <si>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</si>
  <si>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</si>
  <si>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</si>
  <si>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</si>
  <si>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</si>
  <si>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</si>
  <si>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</si>
  <si>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</si>
  <si>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</si>
  <si>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</si>
  <si>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</si>
  <si>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</si>
  <si>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</si>
  <si>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</si>
  <si>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</si>
  <si>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</si>
  <si>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</si>
  <si>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</si>
  <si>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</si>
  <si>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</si>
  <si>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</si>
  <si>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</si>
  <si>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</si>
  <si>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</si>
  <si>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</si>
  <si>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</si>
  <si>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</si>
  <si>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</si>
  <si>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</si>
  <si>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</si>
  <si>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</si>
  <si>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</si>
  <si>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</si>
  <si>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</si>
  <si>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</si>
  <si>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</si>
  <si>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</si>
  <si>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</si>
  <si>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</si>
  <si>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</si>
  <si>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</si>
  <si>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</si>
  <si>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</si>
  <si>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</si>
  <si>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</si>
  <si>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</si>
  <si>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</si>
  <si>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</si>
  <si>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</si>
  <si>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</si>
  <si>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</si>
  <si>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</si>
  <si>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</si>
  <si>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</si>
  <si>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</si>
  <si>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</si>
  <si>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</si>
  <si>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</si>
  <si>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</si>
  <si>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</si>
  <si>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</si>
  <si>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</si>
  <si>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</si>
  <si>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</si>
  <si>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</si>
  <si>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</si>
  <si>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</si>
  <si>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</si>
  <si>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</si>
  <si>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</si>
  <si>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</si>
  <si>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</si>
  <si>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</si>
  <si>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</si>
  <si>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</si>
  <si>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</si>
  <si>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</si>
  <si>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</si>
  <si>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</si>
  <si>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</si>
  <si>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</si>
  <si>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</si>
  <si>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</si>
  <si>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</si>
  <si>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</si>
  <si>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</si>
  <si>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</si>
  <si>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</si>
  <si>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</si>
  <si>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</si>
  <si>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</si>
  <si>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</si>
  <si>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</si>
  <si>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</si>
  <si>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</si>
  <si>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</si>
  <si>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</si>
  <si>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</si>
  <si>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</si>
  <si>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</si>
  <si>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</si>
  <si>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</si>
  <si>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</si>
  <si>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</si>
  <si>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</si>
  <si>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</si>
  <si>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</si>
  <si>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</si>
  <si>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</si>
  <si>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</si>
  <si>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</si>
  <si>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</si>
  <si>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</si>
  <si>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</si>
  <si>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</si>
  <si>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</si>
  <si>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</si>
  <si>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</si>
  <si>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</si>
  <si>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</si>
  <si>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</si>
  <si>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</si>
  <si>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</si>
  <si>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</si>
  <si>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</si>
  <si>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</si>
  <si>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</si>
  <si>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</si>
  <si>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</si>
  <si>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</si>
  <si>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</si>
  <si>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</si>
  <si>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</si>
  <si>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</si>
  <si>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</si>
  <si>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</si>
  <si>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</si>
  <si>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</si>
  <si>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</si>
  <si>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</si>
  <si>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</si>
  <si>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</si>
  <si>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</si>
  <si>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</si>
  <si>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</si>
  <si>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</si>
  <si>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</si>
  <si>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</si>
  <si>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</si>
  <si>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</si>
  <si>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</si>
  <si>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</si>
  <si>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</si>
  <si>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</si>
  <si>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</si>
  <si>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</si>
  <si>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</si>
  <si>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</si>
  <si>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</si>
  <si>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</si>
  <si>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</si>
  <si>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</si>
  <si>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</si>
  <si>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</si>
  <si>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</si>
  <si>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</si>
  <si>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</si>
  <si>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</si>
  <si>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</si>
  <si>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</si>
  <si>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</si>
  <si>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</si>
  <si>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</si>
  <si>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</si>
  <si>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</si>
  <si>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</si>
  <si>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</si>
  <si>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</si>
  <si>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</si>
  <si>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</si>
  <si>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</si>
  <si>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</si>
  <si>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</si>
  <si>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</si>
  <si>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</si>
  <si>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</si>
  <si>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</si>
  <si>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</si>
  <si>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</si>
  <si>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</si>
  <si>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</si>
  <si>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</si>
  <si>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</si>
  <si>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</si>
  <si>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</si>
  <si>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</si>
  <si>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</si>
  <si>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</si>
  <si>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</si>
  <si>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</si>
  <si>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</si>
  <si>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</si>
  <si>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</si>
  <si>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</si>
  <si>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</si>
  <si>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</si>
  <si>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</si>
  <si>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</si>
  <si>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</si>
  <si>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</si>
  <si>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</si>
  <si>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</si>
  <si>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</si>
  <si>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</si>
  <si>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</si>
  <si>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</si>
  <si>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</si>
  <si>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</si>
  <si>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</si>
  <si>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</si>
  <si>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</si>
  <si>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</si>
  <si>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</si>
  <si>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</si>
  <si>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</si>
  <si>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</si>
  <si>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</si>
  <si>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</si>
  <si>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</si>
  <si>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</si>
  <si>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</si>
  <si>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</si>
  <si>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</si>
  <si>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</si>
  <si>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</si>
  <si>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</si>
  <si>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</si>
  <si>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</si>
  <si>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</si>
  <si>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</si>
  <si>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</si>
  <si>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</si>
  <si>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</si>
  <si>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</si>
  <si>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</si>
  <si>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</si>
  <si>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</si>
  <si>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</si>
  <si>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</si>
  <si>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</si>
  <si>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</si>
  <si>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</si>
  <si>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</si>
  <si>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</si>
  <si>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</si>
  <si>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</si>
  <si>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</si>
  <si>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</si>
  <si>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</si>
  <si>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</si>
  <si>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</si>
  <si>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</si>
  <si>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</si>
  <si>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</si>
  <si>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</si>
  <si>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</si>
  <si>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</si>
  <si>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</si>
  <si>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</si>
  <si>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</si>
  <si>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</si>
  <si>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</si>
  <si>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</si>
  <si>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</si>
  <si>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</si>
  <si>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</si>
  <si>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</si>
  <si>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</si>
  <si>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</si>
  <si>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</si>
  <si>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</si>
  <si>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</si>
  <si>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</si>
  <si>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</si>
  <si>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</si>
  <si>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</si>
  <si>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</si>
  <si>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</si>
  <si>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</si>
  <si>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</si>
  <si>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</si>
  <si>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</si>
  <si>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</si>
  <si>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</si>
  <si>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</si>
  <si>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</si>
  <si>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</si>
  <si>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</si>
  <si>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</si>
  <si>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</si>
  <si>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</si>
  <si>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</si>
  <si>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</si>
  <si>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</si>
  <si>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</si>
  <si>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</si>
  <si>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</si>
  <si>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</si>
  <si>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</si>
  <si>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</si>
  <si>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</si>
  <si>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</si>
  <si>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</si>
  <si>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</si>
  <si>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</si>
  <si>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</si>
  <si>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</si>
  <si>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</si>
  <si>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</si>
  <si>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</si>
  <si>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</si>
  <si>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</si>
  <si>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</si>
  <si>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</si>
  <si>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</si>
  <si>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</si>
  <si>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</si>
  <si>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</si>
  <si>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</si>
  <si>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</si>
  <si>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</si>
  <si>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</si>
  <si>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</si>
  <si>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</si>
  <si>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</si>
  <si>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</si>
  <si>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</si>
  <si>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</si>
  <si>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</si>
  <si>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</si>
  <si>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</si>
  <si>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</si>
  <si>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</si>
  <si>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</si>
  <si>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</si>
  <si>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</si>
  <si>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</si>
  <si>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</si>
  <si>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</si>
  <si>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</si>
  <si>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</si>
  <si>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</si>
  <si>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</si>
  <si>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</si>
  <si>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</si>
  <si>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</si>
  <si>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</si>
  <si>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</si>
  <si>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</si>
  <si>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</si>
  <si>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</si>
  <si>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</si>
  <si>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</si>
  <si>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</si>
  <si>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</si>
  <si>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</si>
  <si>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</si>
  <si>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</si>
  <si>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</si>
  <si>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</si>
  <si>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</si>
  <si>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</si>
  <si>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</si>
  <si>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</si>
  <si>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</si>
  <si>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</si>
  <si>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</si>
  <si>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</si>
  <si>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</si>
  <si>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</si>
  <si>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</si>
  <si>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</si>
  <si>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</si>
  <si>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</si>
  <si>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</si>
  <si>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</si>
  <si>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</si>
  <si>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</si>
  <si>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</si>
  <si>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</si>
  <si>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</si>
  <si>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</si>
  <si>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</si>
  <si>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</si>
  <si>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</si>
  <si>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</si>
  <si>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</si>
  <si>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</si>
  <si>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</si>
  <si>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</si>
  <si>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</si>
  <si>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</si>
  <si>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</si>
  <si>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</si>
  <si>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</si>
  <si>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</si>
  <si>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</si>
  <si>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</si>
  <si>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</si>
  <si>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</si>
  <si>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</si>
  <si>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</si>
  <si>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</si>
  <si>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</si>
  <si>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</si>
  <si>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</si>
  <si>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</si>
  <si>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</si>
  <si>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</si>
  <si>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</si>
  <si>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</si>
  <si>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</si>
  <si>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</si>
  <si>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</si>
  <si>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</si>
  <si>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</si>
  <si>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</si>
  <si>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</si>
  <si>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</si>
  <si>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</si>
  <si>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</si>
  <si>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</si>
  <si>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</si>
  <si>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</si>
  <si>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</si>
  <si>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</si>
  <si>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</si>
  <si>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</si>
  <si>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</si>
  <si>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</si>
  <si>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</si>
  <si>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</si>
  <si>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</si>
  <si>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</si>
  <si>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</si>
  <si>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</si>
  <si>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</si>
  <si>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</si>
  <si>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</si>
  <si>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</si>
  <si>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</si>
  <si>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</si>
  <si>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</si>
  <si>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</si>
  <si>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</si>
  <si>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</si>
  <si>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</si>
  <si>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</si>
  <si>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</si>
  <si>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</si>
  <si>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</si>
  <si>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</si>
  <si>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</si>
  <si>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</si>
  <si>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</si>
  <si>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</si>
  <si>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</si>
  <si>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</si>
  <si>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</si>
  <si>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</si>
  <si>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</si>
  <si>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</si>
  <si>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</si>
  <si>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</si>
  <si>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</si>
  <si>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</si>
  <si>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</si>
  <si>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</si>
  <si>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</si>
  <si>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</si>
  <si>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</si>
  <si>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</si>
  <si>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</si>
  <si>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</si>
  <si>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</si>
  <si>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</si>
  <si>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</si>
  <si>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</si>
  <si>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</si>
  <si>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</si>
  <si>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</si>
  <si>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</si>
  <si>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</si>
  <si>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</si>
  <si>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</si>
  <si>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</si>
  <si>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</si>
  <si>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</si>
  <si>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</si>
  <si>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</si>
  <si>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</si>
  <si>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</si>
  <si>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</si>
  <si>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</si>
  <si>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</si>
  <si>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</si>
  <si>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</si>
  <si>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</si>
  <si>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</si>
  <si>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</si>
  <si>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</si>
  <si>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</si>
  <si>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</si>
  <si>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</si>
  <si>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</si>
  <si>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</si>
  <si>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</si>
  <si>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</si>
  <si>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</si>
  <si>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</si>
  <si>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</si>
  <si>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</si>
  <si>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</si>
  <si>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</si>
  <si>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</si>
  <si>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</si>
  <si>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</si>
  <si>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</si>
  <si>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</si>
  <si>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</si>
  <si>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</si>
  <si>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</si>
  <si>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</si>
  <si>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</si>
  <si>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</si>
  <si>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</si>
  <si>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</si>
  <si>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</si>
  <si>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</si>
  <si>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</si>
  <si>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</si>
  <si>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</si>
  <si>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</si>
  <si>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</si>
  <si>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</si>
  <si>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</si>
  <si>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</si>
  <si>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</si>
  <si>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</si>
  <si>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</si>
  <si>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</si>
  <si>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</si>
  <si>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</si>
  <si>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</si>
  <si>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</si>
  <si>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</si>
  <si>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</si>
  <si>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</si>
  <si>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</si>
  <si>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</si>
  <si>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</si>
  <si>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</si>
  <si>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</si>
  <si>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</si>
  <si>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</si>
  <si>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</si>
  <si>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</si>
  <si>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</si>
  <si>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</si>
  <si>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</si>
  <si>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</si>
  <si>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</si>
  <si>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</si>
  <si>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</si>
  <si>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</si>
  <si>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</si>
  <si>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</si>
  <si>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</si>
  <si>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</si>
  <si>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</si>
  <si>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</si>
  <si>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</si>
  <si>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</si>
  <si>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</si>
  <si>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</si>
  <si>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</si>
  <si>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</si>
  <si>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</si>
  <si>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</si>
  <si>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</si>
  <si>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</si>
  <si>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</si>
  <si>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</si>
  <si>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</si>
  <si>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</si>
  <si>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</si>
  <si>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</si>
  <si>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</si>
  <si>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</si>
  <si>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</si>
  <si>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</si>
  <si>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</si>
  <si>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</si>
  <si>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</si>
  <si>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</si>
  <si>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</si>
  <si>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</si>
  <si>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</si>
  <si>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</si>
  <si>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</si>
  <si>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</si>
  <si>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</si>
  <si>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</si>
  <si>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</si>
  <si>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</si>
  <si>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</si>
  <si>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</si>
  <si>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</si>
  <si>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</si>
  <si>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</si>
  <si>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</si>
  <si>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</si>
  <si>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</si>
  <si>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</si>
  <si>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</si>
  <si>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</si>
  <si>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</si>
  <si>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</si>
  <si>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</si>
  <si>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</si>
  <si>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</si>
  <si>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</si>
  <si>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</si>
  <si>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</si>
  <si>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</si>
  <si>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</si>
  <si>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</si>
  <si>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</si>
  <si>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</si>
  <si>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</si>
  <si>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</si>
  <si>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</si>
  <si>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</si>
  <si>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</si>
  <si>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</si>
  <si>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</si>
  <si>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</si>
  <si>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</si>
  <si>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</si>
  <si>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</si>
  <si>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</si>
  <si>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</si>
  <si>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</si>
  <si>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</si>
  <si>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</si>
  <si>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</si>
  <si>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</si>
  <si>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</si>
  <si>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</si>
  <si>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</si>
  <si>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</si>
  <si>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</si>
  <si>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</si>
  <si>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</si>
  <si>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</si>
  <si>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</si>
  <si>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</si>
  <si>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</si>
  <si>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</si>
  <si>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</si>
  <si>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</si>
  <si>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</si>
  <si>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</si>
  <si>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</si>
  <si>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</si>
  <si>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</si>
  <si>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</si>
  <si>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</si>
  <si>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</si>
  <si>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</si>
  <si>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</si>
  <si>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</si>
  <si>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</si>
  <si>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</si>
  <si>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</si>
  <si>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</si>
  <si>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</si>
  <si>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</si>
  <si>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</si>
  <si>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</si>
  <si>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</si>
  <si>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</si>
  <si>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</si>
  <si>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</si>
  <si>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</si>
  <si>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</si>
  <si>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</si>
  <si>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</si>
  <si>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</si>
  <si>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</si>
  <si>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</si>
  <si>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</si>
  <si>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</si>
  <si>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</si>
  <si>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</si>
  <si>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</si>
  <si>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</si>
  <si>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</si>
  <si>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</si>
  <si>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</si>
  <si>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</si>
  <si>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</si>
  <si>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</si>
  <si>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</si>
  <si>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</si>
  <si>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</si>
  <si>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</si>
  <si>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</si>
  <si>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</si>
  <si>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</si>
  <si>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</si>
  <si>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</si>
  <si>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</si>
  <si>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</si>
  <si>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</si>
  <si>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</si>
  <si>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</si>
  <si>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</si>
  <si>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</si>
  <si>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</si>
  <si>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</si>
  <si>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</si>
  <si>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</si>
  <si>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</si>
  <si>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</si>
  <si>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</si>
  <si>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</si>
  <si>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</si>
  <si>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</si>
  <si>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</si>
  <si>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</si>
  <si>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</si>
  <si>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</si>
  <si>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</si>
  <si>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</si>
  <si>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</si>
  <si>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</si>
  <si>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</si>
  <si>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</si>
  <si>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</si>
  <si>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</si>
  <si>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</si>
  <si>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</si>
  <si>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</si>
  <si>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</si>
  <si>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</si>
  <si>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</si>
  <si>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</si>
  <si>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</si>
  <si>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</si>
  <si>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</si>
  <si>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</si>
  <si>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</si>
  <si>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</si>
  <si>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</si>
  <si>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</si>
  <si>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</si>
  <si>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</si>
  <si>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</si>
  <si>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</si>
  <si>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</si>
  <si>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</si>
  <si>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</si>
  <si>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</si>
  <si>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</si>
  <si>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</si>
  <si>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</si>
  <si>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</si>
  <si>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</si>
  <si>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</si>
  <si>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</si>
  <si>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</si>
  <si>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</si>
  <si>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</si>
  <si>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</si>
  <si>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</si>
  <si>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</si>
  <si>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</si>
  <si>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</si>
  <si>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</si>
  <si>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</si>
  <si>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</si>
  <si>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</si>
  <si>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</si>
  <si>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</si>
  <si>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</si>
  <si>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</si>
  <si>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</si>
  <si>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</si>
  <si>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</si>
  <si>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</si>
  <si>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</si>
  <si>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</si>
  <si>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</si>
  <si>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</si>
  <si>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</si>
  <si>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</si>
  <si>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</si>
  <si>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</si>
  <si>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</si>
  <si>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</si>
  <si>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</si>
  <si>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</si>
  <si>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</si>
  <si>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</si>
  <si>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</si>
  <si>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</si>
  <si>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</si>
  <si>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</si>
  <si>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</si>
  <si>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</si>
  <si>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</si>
  <si>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</si>
  <si>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</si>
  <si>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</si>
  <si>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</si>
  <si>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</si>
  <si>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</si>
  <si>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</si>
  <si>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</si>
  <si>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</si>
  <si>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</si>
  <si>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</si>
  <si>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</si>
  <si>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</si>
  <si>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</si>
  <si>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</si>
  <si>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</si>
  <si>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</si>
  <si>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</si>
  <si>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</si>
  <si>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</si>
  <si>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</si>
  <si>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</si>
  <si>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</si>
  <si>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</si>
  <si>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</si>
  <si>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</si>
  <si>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</si>
  <si>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</si>
  <si>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</si>
  <si>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</si>
  <si>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</si>
  <si>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</si>
  <si>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</si>
  <si>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</si>
  <si>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</si>
  <si>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</si>
  <si>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</si>
  <si>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</si>
  <si>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</si>
  <si>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</si>
  <si>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</si>
  <si>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</si>
  <si>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</si>
  <si>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</si>
  <si>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</si>
  <si>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</si>
  <si>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</si>
  <si>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</si>
  <si>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</si>
  <si>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</si>
  <si>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</si>
  <si>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</si>
  <si>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</si>
  <si>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</si>
  <si>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</si>
  <si>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</si>
  <si>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</si>
  <si>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</si>
  <si>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</si>
  <si>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</si>
  <si>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</si>
  <si>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</si>
  <si>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</si>
  <si>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</si>
  <si>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</si>
  <si>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</si>
  <si>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</si>
  <si>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</si>
  <si>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</si>
  <si>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</si>
  <si>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</si>
  <si>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</si>
  <si>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</si>
  <si>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</si>
  <si>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</si>
  <si>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</si>
  <si>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</si>
  <si>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</si>
  <si>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</si>
  <si>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</si>
  <si>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</si>
  <si>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</si>
  <si>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</si>
  <si>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</si>
  <si>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</si>
  <si>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</si>
  <si>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</si>
  <si>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</si>
  <si>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</si>
  <si>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</si>
  <si>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</si>
  <si>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</si>
  <si>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</si>
  <si>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</si>
  <si>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</si>
  <si>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</si>
  <si>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</si>
  <si>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</si>
  <si>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</si>
  <si>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</si>
  <si>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</si>
  <si>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</si>
  <si>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</si>
  <si>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</si>
  <si>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</si>
  <si>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</si>
  <si>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</si>
  <si>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</si>
  <si>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</si>
  <si>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</si>
  <si>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</si>
  <si>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</si>
  <si>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</si>
  <si>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</si>
  <si>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</si>
  <si>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</si>
  <si>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</si>
  <si>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</si>
  <si>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</si>
  <si>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</si>
  <si>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</si>
  <si>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</si>
  <si>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</si>
  <si>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</si>
  <si>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</si>
  <si>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</si>
  <si>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</si>
  <si>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</si>
  <si>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</si>
  <si>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</si>
  <si>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</si>
  <si>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</si>
  <si>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</si>
  <si>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</si>
  <si>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</si>
  <si>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</si>
  <si>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</si>
  <si>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</si>
  <si>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</si>
  <si>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</si>
  <si>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</si>
  <si>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</si>
  <si>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</si>
  <si>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</si>
  <si>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</si>
  <si>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</si>
  <si>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</si>
  <si>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</si>
  <si>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</si>
  <si>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</si>
  <si>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</si>
  <si>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</si>
  <si>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</si>
  <si>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</si>
  <si>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</si>
  <si>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</si>
  <si>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</si>
  <si>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</si>
  <si>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</si>
  <si>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</si>
  <si>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</si>
  <si>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</si>
  <si>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</si>
  <si>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</si>
  <si>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</si>
  <si>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</si>
  <si>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</si>
  <si>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</si>
  <si>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</si>
  <si>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</si>
  <si>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</si>
  <si>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</si>
  <si>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</si>
  <si>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</si>
  <si>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</si>
  <si>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</si>
  <si>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</si>
  <si>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</si>
  <si>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</si>
  <si>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</si>
  <si>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</si>
  <si>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</si>
  <si>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</si>
  <si>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</si>
  <si>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</si>
  <si>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</si>
  <si>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</si>
  <si>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</si>
  <si>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</si>
  <si>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</si>
  <si>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</si>
  <si>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</si>
  <si>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</si>
  <si>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</si>
  <si>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</si>
  <si>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</si>
  <si>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</si>
  <si>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</si>
  <si>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</si>
  <si>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</si>
  <si>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</si>
  <si>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</si>
  <si>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</si>
  <si>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</si>
  <si>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</si>
  <si>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</si>
  <si>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</si>
  <si>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</si>
  <si>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</si>
  <si>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</si>
  <si>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</si>
  <si>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</si>
  <si>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</si>
  <si>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</si>
  <si>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</si>
  <si>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</si>
  <si>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</si>
  <si>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</si>
  <si>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</si>
  <si>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</si>
  <si>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</si>
  <si>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</si>
  <si>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</si>
  <si>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</si>
  <si>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</si>
  <si>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</si>
  <si>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</si>
  <si>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</si>
  <si>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</si>
  <si>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</si>
  <si>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</si>
  <si>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</si>
  <si>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</si>
  <si>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</si>
  <si>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</si>
  <si>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</si>
  <si>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</si>
  <si>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</si>
  <si>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</si>
  <si>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</si>
  <si>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</si>
  <si>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</si>
  <si>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</si>
  <si>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</si>
  <si>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</si>
  <si>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</si>
  <si>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</si>
  <si>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</si>
  <si>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</si>
  <si>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</si>
  <si>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</si>
  <si>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</si>
  <si>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</si>
  <si>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</si>
  <si>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</si>
  <si>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</si>
  <si>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</si>
  <si>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</si>
  <si>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</si>
  <si>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</si>
  <si>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</si>
  <si>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</si>
  <si>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</si>
  <si>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</si>
  <si>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</si>
  <si>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</si>
  <si>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</si>
  <si>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</si>
  <si>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</si>
  <si>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</si>
  <si>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</si>
  <si>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</si>
  <si>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</si>
  <si>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</si>
  <si>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</si>
  <si>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</si>
  <si>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</si>
  <si>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</si>
  <si>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</si>
  <si>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</si>
  <si>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</si>
  <si>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</si>
  <si>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</si>
  <si>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</si>
  <si>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</si>
  <si>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</si>
  <si>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</si>
  <si>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</si>
  <si>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</si>
  <si>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</si>
  <si>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</si>
  <si>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</si>
  <si>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</si>
  <si>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</si>
  <si>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</si>
  <si>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</si>
  <si>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</si>
  <si>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</si>
  <si>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</si>
  <si>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</si>
  <si>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</si>
  <si>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</si>
  <si>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</si>
  <si>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</si>
  <si>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</si>
  <si>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</si>
  <si>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</si>
  <si>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</si>
  <si>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</si>
  <si>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</si>
  <si>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</si>
  <si>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</si>
  <si>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</si>
  <si>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</si>
  <si>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</si>
  <si>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</si>
  <si>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</si>
  <si>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</si>
  <si>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</si>
  <si>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</si>
  <si>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</si>
  <si>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</si>
  <si>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</si>
  <si>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</si>
  <si>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</si>
  <si>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</si>
  <si>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</si>
  <si>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</si>
  <si>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</si>
  <si>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</si>
  <si>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</si>
  <si>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</si>
  <si>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</si>
  <si>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</si>
  <si>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</si>
  <si>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</si>
  <si>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</si>
  <si>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</si>
  <si>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</si>
  <si>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</si>
  <si>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</si>
  <si>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</si>
  <si>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</si>
  <si>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</si>
  <si>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</si>
  <si>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</si>
  <si>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</si>
  <si>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</si>
  <si>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</si>
  <si>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</si>
  <si>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</si>
  <si>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</si>
  <si>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</si>
  <si>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</si>
  <si>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</si>
  <si>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</si>
  <si>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</si>
  <si>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</si>
  <si>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</si>
  <si>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</si>
  <si>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</si>
  <si>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</si>
  <si>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</si>
  <si>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</si>
  <si>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</si>
  <si>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</si>
  <si>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</si>
  <si>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</si>
  <si>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</si>
  <si>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</si>
  <si>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</si>
  <si>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</si>
  <si>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</si>
  <si>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</si>
  <si>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</si>
  <si>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</si>
  <si>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</si>
  <si>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</si>
  <si>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</si>
  <si>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</si>
  <si>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</si>
  <si>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</si>
  <si>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</si>
  <si>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</si>
  <si>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</si>
  <si>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</si>
  <si>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</si>
  <si>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</si>
  <si>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</si>
  <si>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</si>
  <si>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</si>
  <si>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</si>
  <si>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</si>
  <si>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</si>
  <si>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</si>
  <si>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</si>
  <si>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</si>
  <si>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</si>
  <si>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</si>
  <si>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</si>
  <si>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</si>
  <si>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</si>
  <si>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</si>
  <si>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</si>
  <si>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</si>
  <si>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</si>
  <si>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</si>
  <si>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</si>
  <si>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</si>
  <si>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</si>
  <si>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</si>
  <si>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</si>
  <si>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</si>
  <si>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</si>
  <si>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</si>
  <si>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</si>
  <si>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</si>
  <si>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</si>
  <si>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</si>
  <si>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</si>
  <si>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</si>
  <si>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</si>
  <si>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</si>
  <si>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</si>
  <si>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</si>
  <si>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</si>
  <si>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</si>
  <si>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</si>
  <si>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</si>
  <si>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</si>
  <si>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</si>
  <si>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</si>
  <si>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</si>
  <si>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</si>
  <si>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</si>
  <si>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</si>
  <si>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</si>
  <si>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</si>
  <si>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</si>
  <si>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</si>
  <si>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</si>
  <si>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</si>
  <si>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</si>
  <si>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</si>
  <si>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</si>
  <si>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</si>
  <si>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</si>
  <si>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</si>
  <si>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</si>
  <si>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</si>
  <si>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</si>
  <si>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</si>
  <si>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</si>
  <si>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</si>
  <si>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</si>
  <si>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</si>
  <si>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</si>
  <si>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</si>
  <si>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</si>
  <si>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</si>
  <si>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</si>
  <si>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</si>
  <si>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</si>
  <si>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</si>
  <si>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</si>
  <si>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</si>
  <si>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</si>
  <si>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</si>
  <si>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</si>
  <si>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</si>
  <si>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</si>
  <si>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</si>
  <si>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</si>
  <si>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</si>
  <si>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</si>
  <si>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</si>
  <si>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</si>
  <si>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</si>
  <si>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</si>
  <si>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</si>
  <si>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</si>
  <si>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</si>
  <si>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</si>
  <si>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</si>
  <si>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</si>
  <si>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</si>
  <si>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</si>
  <si>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</si>
  <si>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</si>
  <si>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</si>
  <si>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</si>
  <si>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</si>
  <si>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</si>
  <si>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</si>
  <si>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</si>
  <si>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</si>
  <si>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</si>
  <si>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</si>
  <si>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</si>
  <si>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</si>
  <si>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</si>
  <si>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</si>
  <si>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</si>
  <si>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</si>
  <si>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</si>
  <si>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</si>
  <si>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</si>
  <si>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</si>
  <si>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</si>
  <si>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</si>
  <si>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</si>
  <si>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</si>
  <si>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</si>
  <si>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</si>
  <si>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</si>
  <si>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</si>
  <si>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</si>
  <si>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</si>
  <si>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</si>
  <si>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</si>
  <si>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</si>
  <si>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</si>
  <si>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</si>
  <si>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</si>
  <si>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</si>
  <si>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</si>
  <si>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</si>
  <si>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</si>
  <si>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</si>
  <si>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</si>
  <si>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</si>
  <si>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</si>
  <si>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</si>
  <si>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</si>
  <si>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</si>
  <si>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</si>
  <si>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</si>
  <si>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</si>
  <si>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</si>
  <si>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</si>
  <si>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</si>
  <si>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</si>
  <si>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</si>
  <si>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</si>
  <si>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</si>
  <si>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</si>
  <si>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</si>
  <si>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</si>
  <si>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</si>
  <si>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</si>
  <si>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</si>
  <si>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</si>
  <si>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</si>
  <si>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</si>
  <si>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</si>
  <si>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</si>
  <si>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</si>
  <si>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</si>
  <si>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</si>
  <si>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</si>
  <si>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</si>
  <si>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</si>
  <si>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</si>
  <si>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</si>
  <si>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</si>
  <si>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</si>
  <si>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</si>
  <si>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</si>
  <si>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</si>
  <si>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</si>
  <si>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</si>
  <si>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</si>
  <si>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</si>
  <si>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</si>
  <si>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</si>
  <si>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</si>
  <si>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</si>
  <si>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</si>
  <si>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</si>
  <si>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</si>
  <si>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</si>
  <si>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</si>
  <si>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</si>
  <si>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</si>
  <si>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</si>
  <si>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</si>
  <si>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</si>
  <si>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</si>
  <si>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</si>
  <si>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</si>
  <si>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</si>
  <si>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</si>
  <si>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</si>
  <si>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</si>
  <si>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</si>
  <si>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</si>
  <si>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</si>
  <si>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</si>
  <si>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</si>
  <si>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</si>
  <si>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</si>
  <si>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</si>
  <si>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</si>
  <si>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</si>
  <si>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</si>
  <si>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</si>
  <si>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</si>
  <si>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</si>
  <si>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</si>
  <si>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</si>
  <si>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</si>
  <si>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</si>
  <si>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</si>
  <si>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</si>
  <si>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</si>
  <si>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</si>
  <si>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</si>
  <si>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</si>
  <si>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</si>
  <si>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</si>
  <si>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</si>
  <si>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</si>
  <si>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</si>
  <si>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</si>
  <si>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</si>
  <si>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</si>
  <si>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</si>
  <si>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</si>
  <si>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</si>
  <si>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</si>
  <si>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</si>
  <si>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</si>
  <si>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</si>
  <si>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</si>
  <si>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</si>
  <si>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</si>
  <si>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</si>
  <si>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</si>
  <si>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</si>
  <si>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</si>
  <si>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</si>
  <si>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</si>
  <si>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</si>
  <si>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</si>
  <si>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</si>
  <si>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</si>
  <si>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</si>
  <si>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</si>
  <si>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</si>
  <si>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</si>
  <si>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</si>
  <si>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</si>
  <si>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</si>
  <si>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</si>
  <si>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</si>
  <si>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</si>
  <si>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</si>
  <si>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</si>
  <si>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</si>
  <si>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</si>
  <si>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</si>
  <si>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</si>
  <si>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</si>
  <si>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</si>
  <si>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</si>
  <si>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</si>
  <si>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</si>
  <si>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</si>
  <si>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</si>
  <si>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</si>
  <si>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</si>
  <si>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</si>
  <si>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</si>
  <si>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</si>
  <si>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</si>
  <si>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</si>
  <si>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</si>
  <si>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</si>
  <si>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</si>
  <si>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</si>
  <si>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</si>
  <si>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</si>
  <si>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</si>
  <si>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</si>
  <si>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</si>
  <si>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</si>
  <si>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</si>
  <si>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</si>
  <si>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</si>
  <si>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</si>
  <si>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</si>
  <si>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</si>
  <si>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</si>
  <si>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</si>
  <si>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</si>
  <si>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</si>
  <si>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</si>
  <si>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</si>
  <si>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</si>
  <si>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</si>
  <si>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</si>
  <si>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</si>
  <si>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</si>
  <si>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</si>
  <si>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</si>
  <si>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</si>
  <si>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</si>
  <si>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</si>
  <si>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</si>
  <si>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</si>
  <si>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</si>
  <si>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</si>
  <si>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</si>
  <si>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</si>
  <si>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</si>
  <si>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</si>
  <si>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</si>
  <si>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</si>
  <si>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</si>
  <si>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</si>
  <si>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</si>
  <si>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</si>
  <si>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</si>
  <si>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</si>
  <si>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</si>
  <si>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</si>
  <si>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</si>
  <si>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</si>
  <si>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</si>
  <si>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</si>
  <si>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</si>
  <si>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</si>
  <si>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</si>
  <si>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</si>
  <si>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</si>
  <si>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</si>
  <si>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</si>
  <si>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</si>
  <si>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</si>
  <si>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</si>
  <si>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</si>
  <si>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</si>
  <si>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</si>
  <si>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</si>
  <si>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</si>
  <si>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</si>
  <si>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</si>
  <si>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</si>
  <si>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</si>
  <si>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</si>
  <si>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</si>
  <si>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</si>
  <si>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</si>
  <si>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</si>
  <si>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</si>
  <si>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</si>
  <si>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</si>
  <si>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</si>
  <si>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</si>
  <si>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</si>
  <si>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</si>
  <si>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</si>
  <si>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</si>
  <si>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</si>
  <si>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</si>
  <si>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</si>
  <si>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</si>
  <si>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</si>
  <si>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</si>
  <si>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</si>
  <si>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</si>
  <si>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</si>
  <si>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</si>
  <si>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</si>
  <si>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</si>
  <si>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</si>
  <si>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</si>
  <si>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</si>
  <si>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</si>
  <si>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</si>
  <si>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</si>
  <si>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</si>
  <si>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</si>
  <si>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</si>
  <si>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</si>
  <si>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</si>
  <si>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</si>
  <si>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</si>
  <si>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</si>
  <si>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</si>
  <si>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</si>
  <si>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</si>
  <si>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</si>
  <si>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</si>
  <si>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</si>
  <si>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</si>
  <si>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</si>
  <si>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</si>
  <si>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</si>
  <si>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</si>
  <si>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</si>
  <si>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</si>
  <si>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</si>
  <si>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</si>
  <si>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</si>
  <si>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</si>
  <si>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</si>
  <si>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</si>
  <si>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</si>
  <si>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</si>
  <si>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</si>
  <si>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</si>
  <si>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</si>
  <si>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</si>
  <si>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</si>
  <si>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</si>
  <si>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</si>
  <si>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</si>
  <si>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</si>
  <si>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</si>
  <si>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</si>
  <si>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</si>
  <si>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</si>
  <si>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</si>
  <si>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</si>
  <si>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</si>
  <si>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</si>
  <si>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</si>
  <si>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</si>
  <si>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</si>
  <si>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</si>
  <si>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</si>
  <si>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</si>
  <si>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</si>
  <si>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</si>
  <si>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</si>
  <si>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</si>
  <si>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</si>
  <si>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</si>
  <si>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</si>
  <si>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</si>
  <si>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</si>
  <si>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</si>
  <si>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</si>
  <si>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</si>
  <si>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</si>
  <si>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</si>
  <si>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</si>
  <si>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</si>
  <si>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</si>
  <si>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</si>
  <si>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</si>
  <si>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</si>
  <si>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</si>
  <si>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</si>
  <si>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</si>
  <si>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</si>
  <si>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</si>
  <si>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</si>
  <si>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</si>
  <si>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</si>
  <si>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</si>
  <si>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</si>
  <si>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</si>
  <si>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</si>
  <si>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</si>
  <si>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</si>
  <si>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</si>
  <si>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</si>
  <si>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</si>
  <si>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</si>
  <si>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</si>
  <si>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</si>
  <si>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</si>
  <si>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</si>
  <si>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</si>
  <si>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</si>
  <si>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</si>
  <si>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</si>
  <si>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</si>
  <si>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</si>
  <si>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</si>
  <si>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</si>
  <si>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</si>
  <si>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</si>
  <si>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</si>
  <si>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</si>
  <si>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</si>
  <si>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</si>
  <si>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</si>
  <si>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</si>
  <si>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</si>
  <si>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</si>
  <si>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</si>
  <si>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</si>
  <si>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</si>
  <si>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</si>
  <si>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</si>
  <si>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</si>
  <si>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</si>
  <si>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</si>
  <si>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</si>
  <si>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</si>
  <si>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</si>
  <si>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</si>
  <si>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</si>
  <si>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</si>
  <si>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</si>
  <si>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</si>
  <si>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</si>
  <si>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</si>
  <si>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</si>
  <si>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</si>
  <si>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</si>
  <si>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</si>
  <si>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</si>
  <si>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</si>
  <si>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</si>
  <si>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</si>
  <si>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</si>
  <si>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</si>
  <si>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</si>
  <si>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</si>
  <si>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</si>
  <si>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</si>
  <si>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</si>
  <si>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</si>
  <si>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</si>
  <si>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</si>
  <si>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</si>
  <si>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</si>
  <si>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</si>
  <si>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</si>
  <si>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</si>
  <si>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</si>
  <si>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</si>
  <si>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</si>
  <si>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</si>
  <si>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</si>
  <si>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</si>
  <si>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</si>
  <si>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</si>
  <si>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</si>
  <si>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</si>
  <si>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</si>
  <si>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</si>
  <si>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</si>
  <si>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</si>
  <si>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</si>
  <si>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</si>
  <si>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</si>
  <si>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</si>
  <si>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</si>
  <si>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</si>
  <si>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</si>
  <si>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</si>
  <si>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</si>
  <si>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</si>
  <si>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</si>
  <si>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</si>
  <si>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</si>
  <si>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</si>
  <si>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</si>
  <si>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</si>
  <si>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</si>
  <si>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</si>
  <si>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</si>
  <si>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</si>
  <si>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</si>
  <si>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</si>
  <si>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</si>
  <si>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</si>
  <si>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</si>
  <si>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</si>
  <si>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</si>
  <si>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</si>
  <si>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</si>
  <si>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</si>
  <si>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</si>
  <si>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</si>
  <si>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</si>
  <si>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</si>
  <si>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</si>
  <si>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</si>
  <si>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</si>
  <si>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</si>
  <si>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</si>
  <si>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</si>
  <si>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</si>
  <si>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</si>
  <si>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</si>
  <si>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</si>
  <si>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</si>
  <si>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</si>
  <si>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</si>
  <si>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</si>
  <si>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</si>
  <si>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</si>
  <si>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</si>
  <si>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</si>
  <si>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</si>
  <si>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</si>
  <si>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</si>
  <si>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</si>
  <si>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</si>
  <si>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</si>
  <si>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</si>
  <si>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</si>
  <si>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</si>
  <si>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</si>
  <si>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</si>
  <si>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</si>
  <si>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</si>
  <si>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</si>
  <si>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</si>
  <si>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</si>
  <si>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</si>
  <si>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</si>
  <si>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</si>
  <si>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</si>
  <si>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</si>
  <si>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</si>
  <si>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</si>
  <si>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</si>
  <si>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</si>
  <si>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</si>
  <si>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</si>
  <si>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</si>
  <si>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</si>
  <si>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</si>
  <si>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</si>
  <si>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</si>
  <si>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</si>
  <si>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</si>
  <si>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</si>
  <si>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</si>
  <si>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</si>
  <si>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</si>
  <si>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</si>
  <si>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</si>
  <si>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</si>
  <si>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</si>
  <si>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</si>
  <si>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</si>
  <si>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</si>
  <si>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</si>
  <si>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</si>
  <si>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</si>
  <si>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</si>
  <si>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</si>
  <si>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</si>
  <si>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</si>
  <si>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</si>
  <si>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</si>
  <si>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</si>
  <si>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</si>
  <si>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</si>
  <si>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</si>
  <si>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</si>
  <si>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</si>
  <si>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</si>
  <si>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</si>
  <si>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</si>
  <si>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</si>
  <si>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</si>
  <si>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</si>
  <si>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</si>
  <si>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</si>
  <si>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</si>
  <si>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</si>
  <si>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</si>
  <si>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</si>
  <si>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</si>
  <si>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</si>
  <si>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</si>
  <si>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</si>
  <si>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</si>
  <si>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</si>
  <si>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</si>
  <si>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</si>
  <si>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</si>
  <si>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</si>
  <si>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</si>
  <si>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</si>
  <si>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</si>
  <si>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</si>
  <si>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</si>
  <si>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</si>
  <si>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</si>
  <si>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</si>
  <si>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</si>
  <si>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</si>
  <si>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</si>
  <si>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</si>
  <si>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</si>
  <si>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</si>
  <si>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</si>
  <si>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</si>
  <si>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</si>
  <si>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</si>
  <si>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</si>
  <si>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</si>
  <si>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</si>
  <si>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</si>
  <si>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</si>
  <si>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</si>
  <si>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</si>
  <si>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</si>
  <si>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</si>
  <si>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</si>
  <si>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</si>
  <si>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</si>
  <si>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</si>
  <si>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</si>
  <si>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</si>
  <si>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</si>
  <si>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</si>
  <si>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</si>
  <si>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</si>
  <si>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</si>
  <si>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</si>
  <si>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</si>
  <si>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</si>
  <si>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</si>
  <si>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</si>
  <si>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</si>
  <si>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</si>
  <si>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</si>
  <si>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</si>
  <si>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</si>
  <si>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</si>
  <si>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</si>
  <si>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</si>
  <si>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</si>
  <si>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</si>
  <si>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</si>
  <si>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</si>
  <si>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</si>
  <si>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</si>
  <si>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</si>
  <si>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</si>
  <si>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</si>
  <si>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</si>
  <si>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</si>
  <si>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</si>
  <si>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</si>
  <si>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</si>
  <si>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</si>
  <si>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</si>
  <si>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</si>
  <si>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</si>
  <si>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</si>
  <si>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</si>
  <si>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</si>
  <si>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</si>
  <si>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</si>
  <si>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</si>
  <si>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</si>
  <si>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</si>
  <si>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</si>
  <si>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</si>
  <si>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</si>
  <si>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</si>
  <si>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</si>
  <si>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</si>
  <si>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</si>
  <si>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</si>
  <si>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</si>
  <si>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</si>
  <si>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</si>
  <si>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</si>
  <si>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</si>
  <si>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</si>
  <si>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</si>
  <si>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</si>
  <si>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</si>
  <si>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</si>
  <si>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</si>
  <si>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</si>
  <si>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</si>
  <si>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</si>
  <si>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</si>
  <si>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</si>
  <si>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</si>
  <si>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</si>
  <si>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</si>
  <si>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</si>
  <si>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</si>
  <si>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</si>
  <si>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</si>
  <si>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</si>
  <si>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</si>
  <si>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</si>
  <si>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</si>
  <si>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</si>
  <si>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</si>
  <si>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</si>
  <si>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</si>
  <si>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</si>
  <si>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</si>
  <si>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</si>
  <si>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</si>
  <si>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</si>
  <si>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</si>
  <si>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</si>
  <si>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</si>
  <si>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</si>
  <si>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</si>
  <si>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</si>
  <si>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</si>
  <si>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</si>
  <si>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</si>
  <si>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</si>
  <si>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</si>
  <si>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</si>
  <si>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</si>
  <si>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</si>
  <si>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</si>
  <si>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</si>
  <si>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</si>
  <si>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</si>
  <si>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</si>
  <si>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</si>
  <si>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</si>
  <si>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</si>
  <si>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</si>
  <si>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</si>
  <si>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</si>
  <si>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</si>
  <si>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</si>
  <si>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</si>
  <si>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</si>
  <si>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</si>
  <si>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</si>
  <si>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</si>
  <si>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</si>
  <si>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</si>
  <si>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</si>
  <si>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</si>
  <si>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</si>
  <si>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</si>
  <si>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</si>
  <si>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</si>
  <si>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</si>
  <si>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</si>
  <si>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</si>
  <si>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</si>
  <si>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</si>
  <si>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</si>
  <si>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</si>
  <si>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</si>
  <si>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</si>
  <si>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</si>
  <si>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</si>
  <si>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</si>
  <si>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</si>
  <si>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</si>
  <si>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</si>
  <si>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</si>
  <si>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</si>
  <si>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</si>
  <si>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</si>
  <si>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</si>
  <si>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</si>
  <si>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</si>
  <si>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</si>
  <si>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</si>
  <si>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</si>
  <si>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</si>
  <si>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</si>
  <si>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</si>
  <si>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</si>
  <si>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</si>
  <si>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</si>
  <si>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</si>
  <si>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</si>
  <si>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</si>
  <si>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</si>
  <si>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</si>
  <si>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</si>
  <si>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</si>
  <si>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</si>
  <si>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</si>
  <si>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</si>
  <si>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</si>
  <si>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</si>
  <si>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</si>
  <si>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</si>
  <si>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</si>
  <si>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</si>
  <si>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</si>
  <si>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</si>
  <si>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</si>
  <si>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</si>
  <si>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</si>
  <si>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</si>
  <si>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</si>
  <si>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</si>
  <si>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</si>
  <si>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</si>
  <si>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</si>
  <si>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</si>
  <si>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</si>
  <si>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</si>
  <si>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</si>
  <si>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</si>
  <si>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</si>
  <si>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</si>
  <si>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</si>
  <si>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</si>
  <si>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</si>
  <si>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</si>
  <si>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</si>
  <si>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</si>
  <si>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</si>
  <si>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</si>
  <si>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</si>
  <si>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</si>
  <si>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</si>
  <si>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</si>
  <si>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</si>
  <si>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</si>
  <si>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</si>
  <si>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</si>
  <si>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</si>
  <si>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</si>
  <si>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</si>
  <si>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</si>
  <si>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</si>
  <si>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</si>
  <si>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</si>
  <si>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</si>
  <si>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</si>
  <si>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</si>
  <si>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</si>
  <si>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</si>
  <si>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</si>
  <si>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</si>
  <si>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</si>
  <si>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</si>
  <si>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</si>
  <si>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</si>
  <si>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</si>
  <si>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</si>
  <si>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</si>
  <si>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</si>
  <si>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</si>
  <si>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</si>
  <si>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</si>
  <si>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</si>
  <si>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</si>
  <si>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</si>
  <si>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</si>
  <si>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</si>
  <si>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</si>
  <si>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</si>
  <si>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</si>
  <si>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</si>
  <si>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</si>
  <si>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</si>
  <si>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</si>
  <si>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</si>
  <si>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</si>
  <si>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</si>
  <si>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</si>
  <si>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</si>
  <si>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</si>
  <si>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</si>
  <si>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</si>
  <si>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</si>
  <si>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</si>
  <si>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</si>
  <si>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</si>
  <si>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</si>
  <si>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</si>
  <si>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</si>
  <si>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</si>
  <si>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</si>
  <si>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</si>
  <si>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</si>
  <si>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</si>
  <si>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</si>
  <si>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</si>
  <si>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</si>
  <si>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</si>
  <si>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</si>
  <si>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</si>
  <si>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</si>
  <si>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</si>
  <si>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</si>
  <si>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</si>
  <si>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</si>
  <si>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</si>
  <si>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</si>
  <si>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</si>
  <si>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</si>
  <si>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</si>
  <si>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</si>
  <si>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</si>
  <si>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</si>
  <si>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</si>
  <si>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</si>
  <si>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</si>
  <si>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</si>
  <si>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</si>
  <si>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</si>
  <si>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</si>
  <si>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</si>
  <si>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</si>
  <si>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</si>
  <si>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</si>
  <si>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</si>
  <si>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</si>
  <si>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</si>
  <si>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</si>
  <si>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</si>
  <si>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</si>
  <si>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</si>
  <si>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</si>
  <si>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</si>
  <si>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</si>
  <si>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</si>
  <si>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</si>
  <si>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</si>
  <si>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</si>
  <si>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</si>
  <si>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</si>
  <si>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</si>
  <si>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</si>
  <si>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</si>
  <si>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</si>
  <si>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</si>
  <si>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</si>
  <si>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</si>
  <si>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</si>
  <si>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</si>
  <si>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</si>
  <si>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</si>
  <si>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</si>
  <si>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</si>
  <si>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</si>
  <si>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</si>
  <si>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</si>
  <si>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</si>
  <si>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</si>
  <si>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</si>
  <si>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</si>
  <si>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</si>
  <si>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</si>
  <si>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</si>
  <si>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</si>
  <si>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</si>
  <si>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</si>
  <si>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</si>
  <si>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</si>
  <si>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</si>
  <si>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</si>
  <si>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</si>
  <si>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</si>
  <si>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</si>
  <si>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</si>
  <si>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</si>
  <si>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</si>
  <si>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</si>
  <si>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</si>
  <si>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</si>
  <si>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</si>
  <si>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</si>
  <si>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</si>
  <si>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</si>
  <si>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</si>
  <si>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</si>
  <si>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</si>
  <si>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</si>
  <si>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</si>
  <si>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</si>
  <si>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</si>
  <si>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</si>
  <si>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</si>
  <si>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</si>
  <si>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</si>
  <si>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</si>
  <si>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</si>
  <si>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</si>
  <si>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</si>
  <si>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</si>
  <si>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</si>
  <si>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</si>
  <si>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</si>
  <si>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</si>
  <si>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</si>
  <si>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</si>
  <si>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</si>
  <si>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</si>
  <si>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</si>
  <si>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</si>
  <si>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</si>
  <si>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</si>
  <si>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</si>
  <si>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</si>
  <si>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</si>
  <si>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</si>
  <si>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</si>
  <si>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</si>
  <si>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</si>
  <si>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</si>
  <si>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</si>
  <si>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</si>
  <si>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</si>
  <si>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</si>
  <si>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</si>
  <si>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</si>
  <si>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</si>
  <si>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</si>
  <si>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</si>
  <si>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</si>
  <si>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</si>
  <si>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</si>
  <si>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</si>
  <si>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</si>
  <si>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</si>
  <si>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</si>
  <si>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</si>
  <si>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</si>
  <si>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</si>
  <si>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</si>
  <si>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</si>
  <si>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</si>
  <si>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</si>
  <si>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</si>
  <si>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</si>
  <si>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</si>
  <si>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</si>
  <si>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</si>
  <si>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</si>
  <si>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</si>
  <si>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</si>
  <si>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</si>
  <si>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</si>
  <si>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</si>
  <si>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</si>
  <si>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</si>
  <si>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</si>
  <si>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</si>
  <si>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</si>
  <si>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</si>
  <si>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</si>
  <si>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</si>
  <si>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</si>
  <si>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</si>
  <si>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</si>
  <si>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</si>
  <si>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</si>
  <si>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</si>
  <si>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</si>
  <si>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</si>
  <si>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</si>
  <si>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</si>
  <si>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</si>
  <si>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</si>
  <si>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</si>
  <si>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</si>
  <si>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</si>
  <si>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</si>
  <si>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</si>
  <si>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</si>
  <si>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</si>
  <si>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</si>
  <si>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</si>
  <si>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</si>
  <si>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</si>
  <si>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</si>
  <si>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</si>
  <si>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</si>
  <si>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</si>
  <si>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</si>
  <si>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</si>
  <si>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</si>
  <si>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</si>
  <si>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</si>
  <si>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</si>
  <si>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</si>
  <si>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</si>
  <si>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</si>
  <si>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</si>
  <si>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</si>
  <si>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</si>
  <si>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</si>
  <si>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</si>
  <si>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</si>
  <si>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</si>
  <si>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</si>
  <si>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</si>
  <si>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</si>
  <si>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</si>
  <si>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</si>
  <si>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</si>
  <si>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</si>
  <si>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</si>
  <si>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</si>
  <si>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</si>
  <si>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</si>
  <si>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</si>
  <si>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</si>
  <si>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</si>
  <si>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</si>
  <si>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</si>
  <si>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</si>
  <si>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</si>
  <si>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</si>
  <si>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</si>
  <si>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</si>
  <si>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</si>
  <si>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</si>
  <si>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</si>
  <si>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</si>
  <si>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</si>
  <si>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</si>
  <si>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</si>
  <si>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</si>
  <si>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</si>
  <si>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</si>
  <si>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</si>
  <si>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</si>
  <si>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</si>
  <si>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</si>
  <si>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</si>
  <si>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</si>
  <si>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</si>
  <si>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</si>
  <si>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</si>
  <si>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</si>
  <si>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</si>
  <si>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</si>
  <si>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</si>
  <si>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</si>
  <si>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</si>
  <si>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</si>
  <si>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</si>
  <si>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</si>
  <si>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</si>
  <si>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</si>
  <si>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</si>
  <si>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</si>
  <si>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</si>
  <si>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</si>
  <si>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</si>
  <si>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</si>
  <si>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</si>
  <si>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</si>
  <si>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</si>
  <si>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</si>
  <si>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</si>
  <si>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</si>
  <si>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</si>
  <si>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</si>
  <si>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</si>
  <si>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</si>
  <si>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</si>
  <si>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</si>
  <si>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</si>
  <si>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</si>
  <si>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</si>
  <si>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</si>
  <si>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</si>
  <si>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</si>
  <si>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</si>
  <si>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</si>
  <si>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</si>
  <si>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</si>
  <si>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</si>
  <si>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</si>
  <si>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</si>
  <si>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</si>
  <si>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</si>
  <si>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</si>
  <si>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</si>
  <si>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</si>
  <si>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</si>
  <si>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</si>
  <si>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</si>
  <si>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</si>
  <si>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</si>
  <si>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</si>
  <si>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</si>
  <si>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</si>
  <si>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</si>
  <si>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</si>
  <si>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</si>
  <si>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</si>
  <si>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</si>
  <si>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</si>
  <si>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</si>
  <si>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</si>
  <si>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</si>
  <si>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</si>
  <si>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</si>
  <si>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</si>
  <si>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</si>
  <si>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</si>
  <si>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</si>
  <si>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</si>
  <si>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</si>
  <si>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</si>
  <si>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</si>
  <si>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</si>
  <si>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</si>
  <si>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</si>
  <si>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</si>
  <si>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</si>
  <si>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</si>
  <si>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</si>
  <si>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</si>
  <si>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</si>
  <si>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</si>
  <si>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</si>
  <si>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</si>
  <si>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</si>
  <si>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</si>
  <si>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</si>
  <si>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</si>
  <si>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</si>
  <si>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</si>
  <si>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</si>
  <si>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</si>
  <si>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</si>
  <si>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</si>
  <si>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</si>
  <si>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</si>
  <si>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</si>
  <si>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</si>
  <si>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</si>
  <si>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</si>
  <si>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</si>
  <si>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</si>
  <si>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</si>
  <si>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</si>
  <si>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</si>
  <si>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</si>
  <si>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</si>
  <si>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</si>
  <si>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</si>
  <si>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</si>
  <si>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</si>
  <si>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</si>
  <si>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</si>
  <si>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</si>
  <si>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</si>
  <si>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</si>
  <si>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</si>
  <si>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</si>
  <si>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</si>
  <si>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</si>
  <si>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</si>
  <si>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</si>
  <si>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</si>
  <si>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</si>
  <si>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</si>
  <si>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</si>
  <si>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</si>
  <si>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</si>
  <si>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</si>
  <si>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</si>
  <si>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</si>
  <si>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</si>
  <si>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</si>
  <si>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</si>
  <si>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</si>
  <si>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</si>
  <si>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</si>
  <si>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</si>
  <si>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</si>
  <si>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</si>
  <si>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</si>
  <si>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</si>
  <si>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</si>
  <si>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</si>
  <si>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</si>
  <si>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</si>
  <si>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</si>
  <si>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</si>
  <si>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</si>
  <si>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</si>
  <si>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</si>
  <si>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</si>
  <si>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</si>
  <si>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</si>
  <si>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</si>
  <si>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</si>
  <si>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</si>
  <si>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</si>
  <si>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</si>
  <si>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</si>
  <si>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</si>
  <si>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</si>
  <si>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</si>
  <si>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</si>
  <si>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</si>
  <si>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</si>
  <si>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</si>
  <si>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</si>
  <si>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</si>
  <si>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</si>
  <si>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</si>
  <si>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</si>
  <si>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</si>
  <si>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</si>
  <si>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</si>
  <si>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</si>
  <si>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</si>
  <si>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</si>
  <si>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</si>
  <si>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</si>
  <si>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</si>
  <si>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</si>
  <si>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</si>
  <si>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</si>
  <si>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</si>
  <si>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</si>
  <si>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</si>
  <si>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</si>
  <si>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</si>
  <si>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</si>
  <si>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</si>
  <si>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</si>
  <si>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</si>
  <si>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</si>
  <si>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</si>
  <si>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</si>
  <si>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</si>
  <si>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</si>
  <si>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</si>
  <si>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</si>
  <si>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</si>
  <si>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</si>
  <si>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</si>
  <si>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</si>
  <si>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</si>
  <si>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</si>
  <si>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</si>
  <si>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</si>
  <si>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</si>
  <si>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</si>
  <si>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</si>
  <si>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</si>
  <si>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</si>
  <si>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</si>
  <si>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</si>
  <si>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</si>
  <si>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</si>
  <si>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</si>
  <si>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</si>
  <si>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</si>
  <si>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</si>
  <si>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</si>
  <si>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</si>
  <si>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</si>
  <si>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</si>
  <si>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</si>
  <si>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</si>
  <si>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</si>
  <si>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</si>
  <si>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</si>
  <si>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</si>
  <si>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</si>
  <si>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</si>
  <si>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</si>
  <si>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</si>
  <si>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</si>
  <si>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</si>
  <si>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</si>
  <si>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</si>
  <si>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</si>
  <si>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</si>
  <si>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</si>
  <si>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</si>
  <si>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</si>
  <si>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</si>
  <si>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</si>
  <si>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</si>
  <si>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</si>
  <si>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</si>
  <si>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</si>
  <si>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</si>
  <si>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</si>
  <si>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</si>
  <si>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</si>
  <si>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</si>
  <si>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</si>
  <si>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</si>
  <si>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</si>
  <si>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</si>
  <si>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</si>
  <si>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</si>
  <si>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</si>
  <si>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</si>
  <si>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</si>
  <si>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</si>
  <si>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</si>
  <si>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</si>
  <si>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</si>
  <si>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</si>
  <si>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</si>
  <si>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</si>
  <si>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</si>
  <si>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</si>
  <si>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</si>
  <si>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</si>
  <si>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</si>
  <si>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</si>
  <si>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</si>
  <si>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</si>
  <si>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</si>
  <si>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</si>
  <si>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</si>
  <si>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</si>
  <si>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</si>
  <si>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</si>
  <si>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</si>
  <si>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</si>
  <si>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</si>
  <si>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</si>
  <si>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</si>
  <si>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</si>
  <si>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</si>
  <si>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</si>
  <si>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</si>
  <si>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</si>
  <si>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</si>
  <si>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</si>
  <si>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</si>
  <si>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</si>
  <si>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</si>
  <si>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</si>
  <si>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</si>
  <si>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</si>
  <si>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</si>
  <si>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</si>
  <si>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</si>
  <si>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</si>
  <si>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</si>
  <si>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</si>
  <si>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</si>
  <si>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</si>
  <si>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</si>
  <si>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</si>
  <si>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</si>
  <si>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</si>
  <si>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</si>
  <si>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</si>
  <si>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</si>
  <si>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</si>
  <si>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</si>
  <si>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</si>
  <si>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</si>
  <si>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</si>
  <si>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</si>
  <si>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</si>
  <si>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</si>
  <si>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</si>
  <si>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</si>
  <si>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</si>
  <si>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</si>
  <si>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</si>
  <si>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</si>
  <si>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</si>
  <si>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</si>
  <si>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</si>
  <si>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</si>
  <si>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</si>
  <si>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</si>
  <si>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</si>
  <si>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</si>
  <si>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</si>
  <si>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</si>
  <si>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</si>
  <si>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</si>
  <si>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</si>
  <si>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</si>
  <si>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</si>
  <si>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</si>
  <si>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</si>
  <si>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</si>
  <si>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</si>
  <si>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</si>
  <si>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</si>
  <si>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</si>
  <si>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</si>
  <si>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</si>
  <si>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</si>
  <si>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</si>
  <si>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</si>
  <si>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</si>
  <si>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</si>
  <si>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</si>
  <si>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</si>
  <si>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</si>
  <si>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</si>
  <si>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</si>
  <si>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</si>
  <si>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</si>
  <si>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</si>
  <si>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</si>
  <si>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</si>
  <si>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</si>
  <si>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</si>
  <si>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</si>
  <si>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</si>
  <si>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</si>
  <si>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</si>
  <si>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</si>
  <si>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</si>
  <si>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</si>
  <si>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</si>
  <si>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</si>
  <si>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</si>
  <si>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</si>
  <si>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</si>
  <si>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</si>
  <si>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</si>
  <si>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</si>
  <si>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</si>
  <si>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</si>
  <si>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</si>
  <si>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</si>
  <si>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</si>
  <si>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</si>
  <si>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</si>
  <si>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</si>
  <si>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</si>
  <si>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</si>
  <si>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</si>
  <si>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</si>
  <si>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</si>
  <si>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</si>
  <si>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</si>
  <si>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</si>
  <si>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</si>
  <si>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</si>
  <si>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</si>
  <si>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</si>
  <si>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</si>
  <si>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</si>
  <si>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</si>
  <si>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</si>
  <si>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</si>
  <si>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</si>
  <si>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</si>
  <si>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</si>
  <si>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</si>
  <si>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</si>
  <si>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</si>
  <si>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</si>
  <si>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</si>
  <si>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</si>
  <si>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</si>
  <si>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</si>
  <si>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</si>
  <si>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</si>
  <si>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</si>
  <si>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</si>
  <si>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</si>
  <si>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</si>
  <si>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</si>
  <si>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</si>
  <si>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</si>
  <si>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</si>
  <si>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</si>
  <si>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</si>
  <si>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</si>
  <si>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</si>
  <si>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</si>
  <si>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</si>
  <si>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</si>
  <si>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</si>
  <si>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</si>
  <si>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</si>
  <si>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</si>
  <si>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</si>
  <si>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</si>
  <si>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</si>
  <si>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</si>
  <si>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</si>
  <si>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</si>
  <si>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</si>
  <si>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</si>
  <si>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</si>
  <si>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</si>
  <si>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</si>
  <si>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</si>
  <si>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</si>
  <si>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</si>
  <si>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</si>
  <si>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</si>
  <si>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</si>
  <si>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</si>
  <si>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</si>
  <si>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</si>
  <si>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</si>
  <si>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</si>
  <si>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</si>
  <si>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</si>
  <si>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</si>
  <si>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</si>
  <si>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</si>
  <si>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</si>
  <si>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</si>
  <si>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</si>
  <si>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</si>
  <si>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</si>
  <si>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</si>
  <si>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</si>
  <si>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</si>
  <si>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</si>
  <si>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</si>
  <si>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</si>
  <si>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</si>
  <si>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</si>
  <si>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</si>
  <si>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</si>
  <si>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</si>
  <si>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</si>
  <si>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</si>
  <si>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</si>
  <si>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</si>
  <si>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</si>
  <si>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</si>
  <si>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</si>
  <si>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</si>
  <si>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</si>
  <si>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</si>
  <si>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</si>
  <si>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</si>
  <si>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</si>
  <si>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</si>
  <si>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</si>
  <si>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</si>
  <si>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</si>
  <si>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</si>
  <si>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</si>
  <si>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</si>
  <si>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</si>
  <si>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</si>
  <si>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</si>
  <si>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</si>
  <si>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</si>
  <si>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</si>
  <si>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</si>
  <si>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</si>
  <si>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</si>
  <si>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</si>
  <si>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</si>
  <si>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</si>
  <si>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</si>
  <si>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</si>
  <si>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</si>
  <si>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</si>
  <si>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</si>
  <si>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</si>
  <si>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</si>
  <si>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</si>
  <si>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</si>
  <si>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</si>
  <si>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</si>
  <si>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</si>
  <si>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</si>
  <si>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</si>
  <si>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</si>
  <si>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</si>
  <si>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</si>
  <si>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</si>
  <si>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</si>
  <si>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</si>
  <si>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</si>
  <si>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</si>
  <si>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</si>
  <si>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</si>
  <si>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</si>
  <si>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</si>
  <si>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</si>
  <si>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</si>
  <si>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</si>
  <si>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</si>
  <si>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</si>
  <si>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</si>
  <si>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</si>
  <si>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</si>
  <si>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</si>
  <si>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</si>
  <si>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</si>
  <si>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</si>
  <si>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</si>
  <si>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</si>
  <si>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</si>
  <si>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</si>
  <si>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</si>
  <si>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</si>
  <si>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</si>
  <si>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</si>
  <si>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</si>
  <si>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</si>
  <si>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</si>
  <si>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</si>
  <si>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</si>
  <si>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</si>
  <si>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</si>
  <si>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</si>
  <si>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</si>
  <si>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</si>
  <si>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</si>
  <si>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</si>
  <si>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</si>
  <si>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</si>
  <si>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</si>
  <si>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</si>
  <si>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</si>
  <si>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</si>
  <si>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</si>
  <si>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</si>
  <si>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</si>
  <si>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</si>
  <si>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</si>
  <si>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</si>
  <si>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</si>
  <si>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</si>
  <si>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</si>
  <si>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</si>
  <si>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</si>
  <si>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</si>
  <si>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</si>
  <si>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</si>
  <si>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</si>
  <si>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</si>
  <si>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</si>
  <si>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</si>
  <si>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</si>
  <si>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</si>
  <si>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</si>
  <si>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</si>
  <si>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</si>
  <si>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</si>
  <si>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</si>
  <si>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</si>
  <si>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</si>
  <si>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</si>
  <si>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</si>
  <si>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</si>
  <si>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</si>
  <si>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</si>
  <si>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</si>
  <si>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</si>
  <si>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</si>
  <si>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</si>
  <si>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</si>
  <si>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</si>
  <si>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</si>
  <si>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</si>
  <si>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</si>
  <si>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</si>
  <si>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</si>
  <si>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</si>
  <si>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</si>
  <si>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</si>
  <si>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</si>
  <si>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</si>
  <si>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</si>
  <si>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</si>
  <si>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</si>
  <si>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</si>
  <si>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</si>
  <si>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</si>
  <si>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</si>
  <si>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</si>
  <si>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</si>
  <si>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</si>
  <si>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</si>
  <si>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</si>
  <si>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</si>
  <si>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</si>
  <si>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</si>
  <si>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</si>
  <si>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</si>
  <si>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</si>
  <si>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</si>
  <si>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</si>
  <si>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</si>
  <si>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</si>
  <si>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</si>
  <si>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</si>
  <si>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</si>
  <si>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</si>
  <si>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</si>
  <si>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</si>
  <si>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</si>
  <si>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</si>
  <si>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</si>
  <si>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</si>
  <si>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</si>
  <si>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</si>
  <si>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</si>
  <si>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</si>
  <si>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</si>
  <si>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</si>
  <si>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</si>
  <si>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</si>
  <si>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</si>
  <si>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</si>
  <si>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</si>
  <si>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</si>
  <si>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</si>
  <si>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</si>
  <si>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</si>
  <si>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</si>
  <si>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</si>
  <si>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</si>
  <si>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</si>
  <si>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</si>
  <si>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</si>
  <si>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</si>
  <si>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</si>
  <si>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</si>
  <si>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</si>
  <si>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</si>
  <si>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</si>
  <si>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</si>
  <si>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</si>
  <si>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</si>
  <si>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</si>
  <si>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</si>
  <si>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</si>
  <si>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</si>
  <si>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</si>
  <si>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</si>
  <si>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</si>
  <si>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</si>
  <si>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</si>
  <si>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</si>
  <si>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</si>
  <si>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</si>
  <si>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</si>
  <si>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</si>
  <si>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</si>
  <si>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</si>
  <si>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</si>
  <si>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</si>
  <si>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</si>
  <si>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</si>
  <si>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</si>
  <si>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</si>
  <si>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</si>
  <si>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</si>
  <si>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</si>
  <si>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</si>
  <si>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</si>
  <si>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</si>
  <si>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</si>
  <si>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</si>
  <si>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</si>
  <si>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</si>
  <si>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</si>
  <si>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</si>
  <si>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</si>
  <si>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</si>
  <si>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</si>
  <si>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</si>
  <si>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</si>
  <si>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</si>
  <si>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</si>
  <si>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</si>
  <si>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</si>
  <si>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</si>
  <si>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</si>
  <si>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</si>
  <si>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</si>
  <si>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</si>
  <si>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</si>
  <si>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</si>
  <si>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</si>
  <si>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</si>
  <si>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</si>
  <si>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</si>
  <si>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</si>
  <si>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</si>
  <si>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</si>
  <si>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</si>
  <si>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</si>
  <si>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</si>
  <si>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</si>
  <si>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</si>
  <si>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</si>
  <si>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</si>
  <si>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</si>
  <si>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</si>
  <si>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</si>
  <si>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</si>
  <si>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</si>
  <si>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</si>
  <si>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</si>
  <si>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</si>
  <si>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</si>
  <si>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</si>
  <si>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</si>
  <si>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</si>
  <si>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</si>
  <si>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</si>
  <si>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</si>
  <si>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</si>
  <si>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</si>
  <si>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</si>
  <si>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</si>
  <si>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</si>
  <si>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</si>
  <si>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</si>
  <si>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</si>
  <si>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</si>
  <si>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</si>
  <si>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</si>
  <si>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</si>
  <si>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</si>
  <si>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</si>
  <si>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</si>
  <si>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</si>
  <si>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</si>
  <si>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</si>
  <si>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</si>
  <si>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</si>
  <si>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</si>
  <si>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</si>
  <si>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</si>
  <si>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</si>
  <si>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</si>
  <si>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</si>
  <si>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</si>
  <si>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</si>
  <si>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</si>
  <si>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</si>
  <si>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</si>
  <si>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</si>
  <si>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</si>
  <si>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</si>
  <si>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</si>
  <si>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</si>
  <si>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</si>
  <si>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</si>
  <si>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</si>
  <si>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</si>
  <si>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</si>
  <si>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</si>
  <si>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</si>
  <si>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</si>
  <si>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</si>
  <si>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</si>
  <si>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</si>
  <si>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</si>
  <si>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</si>
  <si>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</si>
  <si>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</si>
  <si>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</si>
  <si>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</si>
  <si>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</si>
  <si>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</si>
  <si>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</si>
  <si>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</si>
  <si>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</si>
  <si>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</si>
  <si>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</si>
  <si>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</si>
  <si>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</si>
  <si>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</si>
  <si>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</si>
  <si>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</si>
  <si>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</si>
  <si>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</si>
  <si>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</si>
  <si>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</si>
  <si>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</si>
  <si>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</si>
  <si>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</si>
  <si>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</si>
  <si>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</si>
  <si>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</si>
  <si>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</si>
  <si>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</si>
  <si>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</si>
  <si>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</si>
  <si>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</si>
  <si>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</si>
  <si>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</si>
  <si>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</si>
  <si>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</si>
  <si>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</si>
  <si>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</si>
  <si>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</si>
  <si>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</si>
  <si>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</si>
  <si>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</si>
  <si>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</si>
  <si>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</si>
  <si>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</si>
  <si>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</si>
  <si>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</si>
  <si>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</si>
  <si>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</si>
  <si>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</si>
  <si>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</si>
  <si>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</si>
  <si>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</si>
  <si>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</si>
  <si>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</si>
  <si>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</si>
  <si>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</si>
  <si>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</si>
  <si>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</si>
  <si>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</si>
  <si>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</si>
  <si>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</si>
  <si>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</si>
  <si>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</si>
  <si>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</si>
  <si>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</si>
  <si>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</si>
  <si>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</si>
  <si>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</si>
  <si>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</si>
  <si>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</si>
  <si>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</si>
  <si>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</si>
  <si>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</si>
  <si>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</si>
  <si>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</si>
  <si>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</si>
  <si>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</si>
  <si>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</si>
  <si>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</si>
  <si>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</si>
  <si>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</si>
  <si>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</si>
  <si>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</si>
  <si>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</si>
  <si>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</si>
  <si>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</si>
  <si>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</si>
  <si>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</si>
  <si>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</si>
  <si>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</si>
  <si>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</si>
  <si>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</si>
  <si>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</si>
  <si>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</si>
  <si>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</si>
  <si>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</si>
  <si>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</si>
  <si>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</si>
  <si>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</si>
  <si>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</si>
  <si>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</si>
  <si>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</si>
  <si>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</si>
  <si>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</si>
  <si>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</si>
  <si>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</si>
  <si>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</si>
  <si>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</si>
  <si>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</si>
  <si>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</si>
  <si>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</si>
  <si>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</si>
  <si>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</si>
  <si>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</si>
  <si>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</si>
  <si>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</si>
  <si>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</si>
  <si>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</si>
  <si>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</si>
  <si>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</si>
  <si>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</si>
  <si>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</si>
  <si>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</si>
  <si>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</si>
  <si>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</si>
  <si>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</si>
  <si>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</si>
  <si>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</si>
  <si>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</si>
  <si>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</si>
  <si>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</si>
  <si>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</si>
  <si>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</si>
  <si>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</si>
  <si>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</si>
  <si>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</si>
  <si>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</si>
  <si>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</si>
  <si>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</si>
  <si>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</si>
  <si>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</si>
  <si>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</si>
  <si>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</si>
  <si>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</si>
  <si>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</si>
  <si>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</si>
  <si>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</si>
  <si>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</si>
  <si>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</si>
  <si>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</si>
  <si>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</si>
  <si>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</si>
  <si>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</si>
  <si>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</si>
  <si>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</si>
  <si>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</si>
  <si>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</si>
  <si>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</si>
  <si>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</si>
  <si>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</si>
  <si>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</si>
  <si>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</si>
  <si>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</si>
  <si>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</si>
  <si>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</si>
  <si>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</si>
  <si>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</si>
  <si>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</si>
  <si>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</si>
  <si>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</si>
  <si>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</si>
  <si>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</si>
  <si>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</si>
  <si>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</si>
  <si>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</si>
  <si>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</si>
  <si>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</si>
  <si>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</si>
  <si>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</si>
  <si>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</si>
  <si>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</si>
  <si>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</si>
  <si>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</si>
  <si>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</si>
  <si>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</si>
  <si>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</si>
  <si>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</si>
  <si>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</si>
  <si>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</si>
  <si>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</si>
  <si>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</si>
  <si>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</si>
  <si>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</si>
  <si>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</si>
  <si>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</si>
  <si>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</si>
  <si>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</si>
  <si>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</si>
  <si>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</si>
  <si>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</si>
  <si>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</si>
  <si>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</si>
  <si>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</si>
  <si>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</si>
  <si>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</si>
  <si>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</si>
  <si>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</si>
  <si>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</si>
  <si>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</si>
  <si>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</si>
  <si>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</si>
  <si>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</si>
  <si>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</si>
  <si>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</si>
  <si>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</si>
  <si>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</si>
  <si>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</si>
  <si>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</si>
  <si>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</si>
  <si>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</si>
  <si>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</si>
  <si>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</si>
  <si>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</si>
  <si>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</si>
  <si>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</si>
  <si>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</si>
  <si>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</si>
  <si>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</si>
  <si>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</si>
  <si>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</si>
  <si>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</si>
  <si>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</si>
  <si>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</si>
  <si>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</si>
  <si>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</si>
  <si>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</si>
  <si>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</si>
  <si>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</si>
  <si>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</si>
  <si>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</si>
  <si>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</si>
  <si>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</si>
  <si>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</si>
  <si>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</si>
  <si>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</si>
  <si>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</si>
  <si>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</si>
  <si>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</si>
  <si>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</si>
  <si>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</si>
  <si>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</si>
  <si>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</si>
  <si>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</si>
  <si>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</si>
  <si>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</si>
  <si>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</si>
  <si>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</si>
  <si>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</si>
  <si>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</si>
  <si>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</si>
  <si>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</si>
  <si>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</si>
  <si>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</si>
  <si>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</si>
  <si>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</si>
  <si>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</si>
  <si>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</si>
  <si>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</si>
  <si>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</si>
  <si>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</si>
  <si>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</si>
  <si>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</si>
  <si>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</si>
  <si>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</si>
  <si>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</si>
  <si>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</si>
  <si>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</si>
  <si>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</si>
  <si>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</si>
  <si>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</si>
  <si>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</si>
  <si>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</si>
  <si>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</si>
  <si>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</si>
  <si>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</si>
  <si>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</si>
  <si>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</si>
  <si>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</si>
  <si>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</si>
  <si>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</si>
  <si>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</si>
  <si>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</si>
  <si>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</si>
  <si>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</si>
  <si>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</si>
  <si>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</si>
  <si>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</si>
  <si>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</si>
  <si>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</si>
  <si>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</si>
  <si>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</si>
  <si>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</si>
  <si>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</si>
  <si>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</si>
  <si>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</si>
  <si>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</si>
  <si>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</si>
  <si>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</si>
  <si>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</si>
  <si>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</si>
  <si>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</si>
  <si>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</si>
  <si>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</si>
  <si>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</si>
  <si>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</si>
  <si>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</si>
  <si>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</si>
  <si>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</si>
  <si>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</si>
  <si>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</si>
  <si>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</si>
  <si>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</si>
  <si>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</si>
  <si>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</si>
  <si>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</si>
  <si>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</si>
  <si>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</si>
  <si>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</si>
  <si>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</si>
  <si>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</si>
  <si>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</si>
  <si>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</si>
  <si>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</si>
  <si>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</si>
  <si>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</si>
  <si>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</si>
  <si>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</si>
  <si>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</si>
  <si>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</si>
  <si>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</si>
  <si>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</si>
  <si>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</si>
  <si>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</si>
  <si>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</si>
  <si>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</si>
  <si>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</si>
  <si>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</si>
  <si>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</si>
  <si>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</si>
  <si>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</si>
  <si>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</si>
  <si>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</si>
  <si>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</si>
  <si>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</si>
  <si>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</si>
  <si>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</si>
  <si>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</si>
  <si>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</si>
  <si>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</si>
  <si>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</si>
  <si>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</si>
  <si>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</si>
  <si>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</si>
  <si>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</si>
  <si>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</si>
  <si>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</si>
  <si>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</si>
  <si>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</si>
  <si>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</si>
  <si>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</si>
  <si>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</si>
  <si>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</si>
  <si>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</si>
  <si>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</si>
  <si>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</si>
  <si>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</si>
  <si>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</si>
  <si>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</si>
  <si>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</si>
  <si>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</si>
  <si>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</si>
  <si>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</si>
  <si>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</si>
  <si>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</si>
  <si>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</si>
  <si>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</si>
  <si>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</si>
  <si>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</si>
  <si>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</si>
  <si>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</si>
  <si>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</si>
  <si>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</si>
  <si>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</si>
  <si>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</si>
  <si>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</si>
  <si>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</si>
  <si>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</si>
  <si>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</si>
  <si>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</si>
  <si>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</si>
  <si>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</si>
  <si>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</si>
  <si>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</si>
  <si>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</si>
  <si>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</si>
  <si>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</si>
  <si>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</si>
  <si>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</si>
  <si>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</si>
  <si>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</si>
  <si>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</si>
  <si>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</si>
  <si>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</si>
  <si>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</si>
  <si>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</si>
  <si>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</si>
  <si>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</si>
  <si>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</si>
  <si>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</si>
  <si>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</si>
  <si>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</si>
  <si>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</si>
  <si>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</si>
  <si>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</si>
  <si>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</si>
  <si>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</si>
  <si>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</si>
  <si>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</si>
  <si>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</si>
  <si>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</si>
  <si>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</si>
  <si>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</si>
  <si>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</si>
  <si>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</si>
  <si>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</si>
  <si>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</si>
  <si>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</si>
  <si>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</si>
  <si>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</si>
  <si>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</si>
  <si>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</si>
  <si>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</si>
  <si>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</si>
  <si>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</si>
  <si>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</si>
  <si>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</si>
  <si>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</si>
  <si>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</si>
  <si>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</si>
  <si>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</si>
  <si>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</si>
  <si>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</si>
  <si>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</si>
  <si>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</si>
  <si>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</si>
  <si>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</si>
  <si>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</si>
  <si>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</si>
  <si>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</si>
  <si>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</si>
  <si>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</si>
  <si>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</si>
  <si>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</si>
  <si>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</si>
  <si>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</si>
  <si>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</si>
  <si>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</si>
  <si>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</si>
  <si>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</si>
  <si>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</si>
  <si>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</si>
  <si>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</si>
  <si>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</si>
  <si>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</si>
  <si>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</si>
  <si>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</si>
  <si>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</si>
  <si>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</si>
  <si>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</si>
  <si>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</si>
  <si>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</si>
  <si>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</si>
  <si>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</si>
  <si>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</si>
  <si>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</si>
  <si>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</si>
  <si>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</si>
  <si>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</si>
  <si>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</si>
  <si>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</si>
  <si>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</si>
  <si>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</si>
  <si>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</si>
  <si>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</si>
  <si>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</si>
  <si>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</si>
  <si>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</si>
  <si>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</si>
  <si>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</si>
  <si>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</si>
  <si>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</si>
  <si>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</si>
  <si>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</si>
  <si>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</si>
  <si>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</si>
  <si>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</si>
  <si>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</si>
  <si>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</si>
  <si>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</si>
  <si>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</si>
  <si>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</si>
  <si>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</si>
  <si>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</si>
  <si>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</si>
  <si>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</si>
  <si>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</si>
  <si>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</si>
  <si>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</si>
  <si>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</si>
  <si>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</si>
  <si>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</si>
  <si>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</si>
  <si>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</si>
  <si>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</si>
  <si>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</si>
  <si>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</si>
  <si>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</si>
  <si>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</si>
  <si>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</si>
  <si>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</si>
  <si>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</si>
  <si>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</si>
  <si>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</si>
  <si>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</si>
  <si>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</si>
  <si>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</si>
  <si>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</si>
  <si>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</si>
  <si>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</si>
  <si>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</si>
  <si>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</si>
  <si>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</si>
  <si>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</si>
  <si>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</si>
  <si>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</si>
  <si>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</si>
  <si>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</si>
  <si>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</si>
  <si>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</si>
  <si>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</si>
  <si>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</si>
  <si>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</si>
  <si>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</si>
  <si>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</si>
  <si>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</si>
  <si>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</si>
  <si>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</si>
  <si>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</si>
  <si>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</si>
  <si>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</si>
  <si>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</si>
  <si>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</si>
  <si>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</si>
  <si>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</si>
  <si>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</si>
  <si>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</si>
  <si>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</si>
  <si>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</si>
  <si>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</si>
  <si>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</si>
  <si>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</si>
  <si>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</si>
  <si>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</si>
  <si>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</si>
  <si>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</si>
  <si>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</si>
  <si>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</si>
  <si>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</si>
  <si>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</si>
  <si>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</si>
  <si>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</si>
  <si>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</si>
  <si>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</si>
  <si>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</si>
  <si>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</si>
  <si>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</si>
  <si>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</si>
  <si>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</si>
  <si>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</si>
  <si>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</si>
  <si>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</si>
  <si>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</si>
  <si>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</si>
  <si>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</si>
  <si>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</si>
  <si>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</si>
  <si>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</si>
  <si>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</si>
  <si>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</si>
  <si>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</si>
  <si>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</si>
  <si>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</si>
  <si>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</si>
  <si>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</si>
  <si>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</si>
  <si>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</si>
  <si>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</si>
  <si>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</si>
  <si>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</si>
  <si>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</si>
  <si>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</si>
  <si>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</si>
  <si>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</si>
  <si>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</si>
  <si>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</si>
  <si>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</si>
  <si>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</si>
  <si>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</si>
  <si>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</si>
  <si>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</si>
  <si>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</si>
  <si>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</si>
  <si>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</si>
  <si>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</si>
  <si>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</si>
  <si>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</si>
  <si>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</si>
  <si>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</si>
  <si>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</si>
  <si>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</si>
  <si>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</si>
  <si>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</si>
  <si>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</si>
  <si>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</si>
  <si>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</si>
  <si>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</si>
  <si>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</si>
  <si>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</si>
  <si>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</si>
  <si>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</si>
  <si>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</si>
  <si>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</si>
  <si>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</si>
  <si>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</si>
  <si>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</si>
  <si>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</si>
  <si>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</si>
  <si>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</si>
  <si>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</si>
  <si>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</si>
  <si>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</si>
  <si>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</si>
  <si>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</si>
  <si>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</si>
  <si>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</si>
  <si>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</si>
  <si>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</si>
  <si>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</si>
  <si>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</si>
  <si>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</si>
  <si>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</si>
  <si>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</si>
  <si>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</si>
  <si>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</si>
  <si>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</si>
  <si>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</si>
  <si>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</si>
  <si>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</si>
  <si>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</si>
  <si>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</si>
  <si>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</si>
  <si>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</si>
  <si>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</si>
  <si>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</si>
  <si>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</si>
  <si>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</si>
  <si>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</si>
  <si>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</si>
  <si>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</si>
  <si>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</si>
  <si>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</si>
  <si>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</si>
  <si>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</si>
  <si>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</si>
  <si>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</si>
  <si>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</si>
  <si>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</si>
  <si>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</si>
  <si>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</si>
  <si>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</si>
  <si>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</si>
  <si>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</si>
  <si>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</si>
  <si>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</si>
  <si>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</si>
  <si>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</si>
  <si>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</si>
  <si>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</si>
  <si>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</si>
  <si>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</si>
  <si>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</si>
  <si>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</si>
  <si>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</si>
  <si>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</si>
  <si>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</si>
  <si>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</si>
  <si>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</si>
  <si>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</si>
  <si>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</si>
  <si>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</si>
  <si>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</si>
  <si>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</si>
  <si>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</si>
  <si>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</si>
  <si>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</si>
  <si>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</si>
  <si>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</si>
  <si>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</si>
  <si>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</si>
  <si>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</si>
  <si>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</si>
  <si>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</si>
  <si>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</si>
  <si>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</si>
  <si>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</si>
  <si>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</si>
  <si>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</si>
  <si>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</si>
  <si>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</si>
  <si>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</si>
  <si>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</si>
  <si>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</si>
  <si>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</si>
  <si>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</si>
  <si>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</si>
  <si>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</si>
  <si>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</si>
  <si>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</si>
  <si>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</si>
  <si>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</si>
  <si>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</si>
  <si>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</si>
  <si>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</si>
  <si>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</si>
  <si>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</si>
  <si>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</si>
  <si>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</si>
  <si>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</si>
  <si>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</si>
  <si>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</si>
  <si>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</si>
  <si>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</si>
  <si>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</si>
  <si>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</si>
  <si>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</si>
  <si>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</si>
  <si>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</si>
  <si>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</si>
  <si>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</si>
  <si>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</si>
  <si>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</si>
  <si>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</si>
  <si>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</si>
  <si>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</si>
  <si>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</si>
  <si>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</si>
  <si>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</si>
  <si>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</si>
  <si>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</si>
  <si>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</si>
  <si>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</si>
  <si>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</si>
  <si>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</si>
  <si>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</si>
  <si>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</si>
  <si>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</si>
  <si>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</si>
  <si>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</si>
  <si>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</si>
  <si>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</si>
  <si>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</si>
  <si>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</si>
  <si>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</si>
  <si>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</si>
  <si>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</si>
  <si>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</si>
  <si>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</si>
  <si>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</si>
  <si>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</si>
  <si>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</si>
  <si>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</si>
  <si>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</si>
  <si>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</si>
  <si>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</si>
  <si>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</si>
  <si>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</si>
  <si>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</si>
  <si>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</si>
  <si>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</si>
  <si>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</si>
  <si>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</si>
  <si>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</si>
  <si>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</si>
  <si>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</si>
  <si>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</si>
  <si>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</si>
  <si>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</si>
  <si>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</si>
  <si>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</si>
  <si>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</si>
  <si>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</si>
  <si>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</si>
  <si>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</si>
  <si>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</si>
  <si>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</si>
  <si>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</si>
  <si>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</si>
  <si>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</si>
  <si>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</si>
  <si>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</si>
  <si>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</si>
  <si>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</si>
  <si>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</si>
  <si>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</si>
  <si>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</si>
  <si>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</si>
  <si>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</si>
  <si>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</si>
  <si>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</si>
  <si>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</si>
  <si>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</si>
  <si>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</si>
  <si>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</si>
  <si>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</si>
  <si>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</si>
  <si>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</si>
  <si>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</si>
  <si>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</si>
  <si>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</si>
  <si>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</si>
  <si>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</si>
  <si>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</si>
  <si>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</si>
  <si>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</si>
  <si>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</si>
  <si>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</si>
  <si>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</si>
  <si>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</si>
  <si>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</si>
  <si>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</si>
  <si>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</si>
  <si>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</si>
  <si>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</si>
  <si>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</si>
  <si>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</si>
  <si>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</si>
  <si>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</si>
  <si>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</si>
  <si>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</si>
  <si>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</si>
  <si>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</si>
  <si>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</si>
  <si>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</si>
  <si>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</si>
  <si>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</si>
  <si>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</si>
  <si>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</si>
  <si>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</si>
  <si>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</si>
  <si>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</si>
  <si>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</si>
  <si>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</si>
  <si>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</si>
  <si>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</si>
  <si>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</si>
  <si>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</si>
  <si>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</si>
  <si>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</si>
  <si>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</si>
  <si>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</si>
  <si>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</si>
  <si>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</si>
  <si>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</si>
  <si>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</si>
  <si>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</si>
  <si>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</si>
  <si>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</si>
  <si>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</si>
  <si>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</si>
  <si>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</si>
  <si>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</si>
  <si>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</si>
  <si>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</si>
  <si>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</si>
  <si>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</si>
  <si>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</si>
  <si>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</si>
  <si>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</si>
  <si>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</si>
  <si>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</si>
  <si>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</si>
  <si>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</si>
  <si>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</si>
  <si>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</si>
  <si>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</si>
  <si>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</si>
  <si>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</si>
  <si>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</si>
  <si>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</si>
  <si>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</si>
  <si>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</si>
  <si>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</si>
  <si>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</si>
  <si>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</si>
  <si>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</si>
  <si>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</si>
  <si>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</si>
  <si>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</si>
  <si>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</si>
  <si>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</si>
  <si>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</si>
  <si>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</si>
  <si>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</si>
  <si>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</si>
  <si>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</si>
  <si>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</si>
  <si>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</si>
  <si>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</si>
  <si>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</si>
  <si>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</si>
  <si>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</si>
  <si>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</si>
  <si>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</si>
  <si>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</si>
  <si>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</si>
  <si>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</si>
  <si>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</si>
  <si>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</si>
  <si>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</si>
  <si>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</si>
  <si>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</si>
  <si>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</si>
  <si>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</si>
  <si>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</si>
  <si>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</si>
  <si>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</si>
  <si>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</si>
  <si>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</si>
  <si>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</si>
  <si>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</si>
  <si>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</si>
  <si>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</si>
  <si>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</si>
  <si>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</si>
  <si>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</si>
  <si>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</si>
  <si>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</si>
  <si>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</si>
  <si>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</si>
  <si>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</si>
  <si>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</si>
  <si>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</si>
  <si>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</si>
  <si>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</si>
  <si>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</si>
  <si>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</si>
  <si>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</si>
  <si>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</si>
  <si>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</si>
  <si>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</si>
  <si>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</si>
  <si>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</si>
  <si>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</si>
  <si>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</si>
  <si>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</si>
  <si>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</si>
  <si>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</si>
  <si>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</si>
  <si>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</si>
  <si>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</si>
  <si>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</si>
  <si>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</si>
  <si>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</si>
  <si>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</si>
  <si>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</si>
  <si>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</si>
  <si>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</si>
  <si>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</si>
  <si>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</si>
  <si>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</si>
  <si>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</si>
  <si>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</si>
  <si>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</si>
  <si>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</si>
  <si>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</si>
  <si>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</si>
  <si>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</si>
  <si>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</si>
  <si>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</si>
  <si>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</si>
  <si>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</si>
  <si>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</si>
  <si>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</si>
  <si>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</si>
  <si>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</si>
  <si>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</si>
  <si>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</si>
  <si>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</si>
  <si>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</si>
  <si>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</si>
  <si>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</si>
  <si>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</si>
  <si>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</si>
  <si>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</si>
  <si>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</si>
  <si>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</si>
  <si>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</si>
  <si>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</si>
  <si>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</si>
  <si>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</si>
  <si>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</si>
  <si>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</si>
  <si>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</si>
  <si>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</si>
  <si>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</si>
  <si>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</si>
  <si>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</si>
  <si>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</si>
  <si>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</si>
  <si>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</si>
  <si>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</si>
  <si>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</si>
  <si>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</si>
  <si>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</si>
  <si>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</si>
  <si>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</si>
  <si>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</si>
  <si>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</si>
  <si>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</si>
  <si>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</si>
  <si>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</si>
  <si>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</si>
  <si>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</si>
  <si>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</si>
  <si>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</si>
  <si>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</si>
  <si>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</si>
  <si>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</si>
  <si>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</si>
  <si>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</si>
  <si>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</si>
  <si>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</si>
  <si>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</si>
  <si>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</si>
  <si>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</si>
  <si>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</si>
  <si>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</si>
  <si>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</si>
  <si>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</si>
  <si>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</si>
  <si>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</si>
  <si>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</si>
  <si>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</si>
  <si>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</si>
  <si>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</si>
  <si>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</si>
  <si>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</si>
  <si>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</si>
  <si>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</si>
  <si>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</si>
  <si>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</si>
  <si>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</si>
  <si>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</si>
  <si>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</si>
  <si>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</si>
  <si>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</si>
  <si>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</si>
  <si>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</si>
  <si>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</si>
  <si>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</si>
  <si>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</si>
  <si>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</si>
  <si>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</si>
  <si>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</si>
  <si>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</si>
  <si>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</si>
  <si>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</si>
  <si>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</si>
  <si>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</si>
  <si>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</si>
  <si>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</si>
  <si>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</si>
  <si>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</si>
  <si>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</si>
  <si>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</si>
  <si>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</si>
  <si>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</si>
  <si>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</si>
  <si>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</si>
  <si>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</si>
  <si>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</si>
  <si>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</si>
  <si>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</si>
  <si>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</si>
  <si>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</si>
  <si>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</si>
  <si>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</si>
  <si>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</si>
  <si>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</si>
  <si>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</si>
  <si>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</si>
  <si>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</si>
  <si>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</si>
  <si>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</si>
  <si>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</si>
  <si>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</si>
  <si>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</si>
  <si>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</si>
  <si>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</si>
  <si>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</si>
  <si>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</si>
  <si>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</si>
  <si>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</si>
  <si>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</si>
  <si>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</si>
  <si>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</si>
  <si>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</si>
  <si>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</si>
  <si>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</si>
  <si>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</si>
  <si>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</si>
  <si>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</si>
  <si>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</si>
  <si>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</si>
  <si>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</si>
  <si>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</si>
  <si>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</si>
  <si>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</si>
  <si>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</si>
  <si>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</si>
  <si>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</si>
  <si>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</si>
  <si>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</si>
  <si>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</si>
  <si>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</si>
  <si>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</si>
  <si>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</si>
  <si>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</si>
  <si>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</si>
  <si>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</si>
  <si>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</si>
  <si>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</si>
  <si>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</si>
  <si>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</si>
  <si>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</si>
  <si>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</si>
  <si>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</si>
  <si>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</si>
  <si>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</si>
  <si>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</si>
  <si>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</si>
  <si>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</si>
  <si>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</si>
  <si>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</si>
  <si>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</si>
  <si>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</si>
  <si>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</si>
  <si>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</si>
  <si>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</si>
  <si>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</si>
  <si>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</si>
  <si>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</si>
  <si>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</si>
  <si>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</si>
  <si>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</si>
  <si>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</si>
  <si>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</si>
  <si>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</si>
  <si>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</si>
  <si>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</si>
  <si>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</si>
  <si>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</si>
  <si>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</si>
  <si>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</si>
  <si>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</si>
  <si>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</si>
  <si>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</si>
  <si>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</si>
  <si>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</si>
  <si>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</si>
  <si>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</si>
  <si>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</si>
  <si>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</si>
  <si>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</si>
  <si>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</si>
  <si>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</si>
  <si>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</si>
  <si>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</si>
  <si>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</si>
  <si>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</si>
  <si>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</si>
  <si>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</si>
  <si>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</si>
  <si>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</si>
  <si>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</si>
  <si>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</si>
  <si>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</si>
  <si>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</si>
  <si>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</si>
  <si>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</si>
  <si>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</si>
  <si>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</si>
  <si>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</si>
  <si>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</si>
  <si>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</si>
  <si>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</si>
  <si>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</si>
  <si>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</si>
  <si>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</si>
  <si>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</si>
  <si>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</si>
  <si>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</si>
  <si>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</si>
  <si>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</si>
  <si>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</si>
  <si>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</si>
  <si>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</si>
  <si>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</si>
  <si>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</si>
  <si>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</si>
  <si>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</si>
  <si>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</si>
  <si>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</si>
  <si>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</si>
  <si>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</si>
  <si>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</si>
  <si>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</si>
  <si>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</si>
  <si>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</si>
  <si>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</si>
  <si>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</si>
  <si>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</si>
  <si>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</si>
  <si>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</si>
  <si>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</si>
  <si>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</si>
  <si>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</si>
  <si>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</si>
  <si>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</si>
  <si>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</si>
  <si>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</si>
  <si>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</si>
  <si>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</si>
  <si>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</si>
  <si>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</si>
  <si>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</si>
  <si>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</si>
  <si>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</si>
  <si>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</si>
  <si>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</si>
  <si>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</si>
  <si>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</si>
  <si>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</si>
  <si>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</si>
  <si>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</si>
  <si>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</si>
  <si>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</si>
  <si>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</si>
  <si>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</si>
  <si>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</si>
  <si>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</si>
  <si>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</si>
  <si>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</si>
  <si>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</si>
  <si>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</si>
  <si>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</si>
  <si>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</si>
  <si>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</si>
  <si>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</si>
  <si>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</si>
  <si>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</si>
  <si>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</si>
  <si>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</si>
  <si>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</si>
  <si>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</si>
  <si>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</si>
  <si>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</si>
  <si>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</si>
  <si>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</si>
  <si>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</si>
  <si>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</si>
  <si>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</si>
  <si>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</si>
  <si>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</si>
  <si>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</si>
  <si>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</si>
  <si>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</si>
  <si>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</si>
  <si>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</si>
  <si>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</si>
  <si>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</si>
  <si>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</si>
  <si>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</si>
  <si>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</si>
  <si>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</si>
  <si>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</si>
  <si>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</si>
  <si>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</si>
  <si>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</si>
  <si>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</si>
  <si>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</si>
  <si>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</si>
  <si>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</si>
  <si>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</si>
  <si>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</si>
  <si>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</si>
  <si>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</si>
  <si>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</si>
  <si>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</si>
  <si>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</si>
  <si>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</si>
  <si>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</si>
  <si>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</si>
  <si>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</si>
  <si>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</si>
  <si>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</si>
  <si>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</si>
  <si>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</si>
  <si>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</si>
  <si>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</si>
  <si>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</si>
  <si>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</si>
  <si>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</si>
  <si>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</si>
  <si>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</si>
  <si>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</si>
  <si>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</si>
  <si>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</si>
  <si>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</si>
  <si>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</si>
  <si>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</si>
  <si>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</si>
  <si>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</si>
  <si>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</si>
  <si>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</si>
  <si>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</si>
  <si>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</si>
  <si>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</si>
  <si>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</si>
  <si>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</si>
  <si>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</si>
  <si>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</si>
  <si>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</si>
  <si>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</si>
  <si>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</si>
  <si>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</si>
  <si>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</si>
  <si>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</si>
  <si>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</si>
  <si>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</si>
  <si>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</si>
  <si>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</si>
  <si>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</si>
  <si>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</si>
  <si>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</si>
  <si>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</si>
  <si>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</si>
  <si>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</si>
  <si>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</si>
  <si>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</si>
  <si>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</si>
  <si>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</si>
  <si>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</si>
  <si>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</si>
  <si>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</si>
  <si>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</si>
  <si>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</si>
  <si>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</si>
  <si>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</si>
  <si>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</si>
  <si>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</si>
  <si>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</si>
  <si>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</si>
  <si>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</si>
  <si>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</si>
  <si>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</si>
  <si>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</si>
  <si>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</si>
  <si>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</si>
  <si>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</si>
  <si>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</si>
  <si>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</si>
  <si>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</si>
  <si>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</si>
  <si>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</si>
  <si>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</si>
  <si>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</si>
  <si>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</si>
  <si>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</si>
  <si>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</si>
  <si>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</si>
  <si>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</si>
  <si>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</si>
  <si>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</si>
  <si>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</si>
  <si>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</si>
  <si>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</si>
  <si>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</si>
  <si>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</si>
  <si>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</si>
  <si>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</si>
  <si>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</si>
  <si>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</si>
  <si>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</si>
  <si>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</si>
  <si>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</si>
  <si>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</si>
  <si>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</si>
  <si>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</si>
  <si>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</si>
  <si>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</si>
  <si>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</si>
  <si>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</si>
  <si>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</si>
  <si>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</si>
  <si>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</si>
  <si>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</si>
  <si>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</si>
  <si>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</si>
  <si>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</si>
  <si>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</si>
  <si>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</si>
  <si>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</si>
  <si>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</si>
  <si>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</si>
  <si>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</si>
  <si>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</si>
  <si>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</si>
  <si>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</si>
  <si>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</si>
  <si>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</si>
  <si>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</si>
  <si>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</si>
  <si>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</si>
  <si>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</si>
  <si>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</si>
  <si>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</si>
  <si>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</si>
  <si>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</si>
  <si>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</si>
  <si>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</si>
  <si>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</si>
  <si>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</si>
  <si>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</si>
  <si>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</si>
  <si>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</si>
  <si>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</si>
  <si>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</si>
  <si>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</si>
  <si>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</si>
  <si>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</si>
  <si>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</si>
  <si>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</si>
  <si>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</si>
  <si>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</si>
  <si>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</si>
  <si>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</si>
  <si>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</si>
  <si>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</si>
  <si>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</si>
  <si>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</si>
  <si>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</si>
  <si>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</si>
  <si>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</si>
  <si>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</si>
  <si>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</si>
  <si>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</si>
  <si>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</si>
  <si>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</si>
  <si>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</si>
  <si>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</si>
  <si>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</si>
  <si>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</si>
  <si>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</si>
  <si>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</si>
  <si>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</si>
  <si>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</si>
  <si>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</si>
  <si>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</si>
  <si>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</si>
  <si>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</si>
  <si>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</si>
  <si>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</si>
  <si>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</si>
  <si>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</si>
  <si>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</si>
  <si>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</si>
  <si>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</si>
  <si>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</si>
  <si>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</si>
  <si>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</si>
  <si>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</si>
  <si>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</si>
  <si>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</si>
  <si>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</si>
  <si>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</si>
  <si>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</si>
  <si>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</si>
  <si>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</si>
  <si>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</si>
  <si>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</si>
  <si>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</si>
  <si>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</si>
  <si>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</si>
  <si>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</si>
  <si>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</si>
  <si>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</si>
  <si>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</si>
  <si>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</si>
  <si>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</si>
  <si>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</si>
  <si>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</si>
  <si>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</si>
  <si>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</si>
  <si>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</si>
  <si>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</si>
  <si>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</si>
  <si>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</si>
  <si>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</si>
  <si>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</si>
  <si>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</si>
  <si>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</si>
  <si>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</si>
  <si>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</si>
  <si>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</si>
  <si>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</si>
  <si>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</si>
  <si>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</si>
  <si>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</si>
  <si>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</si>
  <si>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</si>
  <si>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</si>
  <si>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</si>
  <si>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</si>
  <si>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</si>
  <si>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</si>
  <si>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</si>
  <si>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</si>
  <si>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</si>
  <si>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</si>
  <si>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</si>
  <si>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</si>
  <si>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</si>
  <si>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</si>
  <si>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</si>
  <si>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</si>
  <si>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</si>
  <si>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</si>
  <si>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</si>
  <si>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</si>
  <si>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</si>
  <si>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</si>
  <si>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</si>
  <si>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</si>
  <si>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</si>
  <si>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</si>
  <si>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</si>
  <si>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</si>
  <si>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</si>
  <si>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</si>
  <si>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</si>
  <si>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</si>
  <si>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</si>
  <si>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</si>
  <si>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</si>
  <si>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</si>
  <si>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</si>
  <si>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</si>
  <si>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</si>
  <si>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</si>
  <si>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</si>
  <si>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</si>
  <si>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</si>
  <si>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</si>
  <si>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</si>
  <si>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</si>
  <si>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</si>
  <si>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</si>
  <si>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</si>
  <si>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</si>
  <si>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</si>
  <si>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</si>
  <si>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</si>
  <si>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</si>
  <si>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</si>
  <si>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</si>
  <si>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</si>
  <si>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</si>
  <si>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</si>
  <si>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</si>
  <si>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</si>
  <si>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</si>
  <si>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</si>
  <si>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</si>
  <si>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</si>
  <si>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</si>
  <si>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</si>
  <si>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</si>
  <si>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</si>
  <si>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</si>
  <si>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</si>
  <si>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</si>
  <si>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</si>
  <si>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</si>
  <si>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</si>
  <si>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</si>
  <si>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</si>
  <si>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</si>
  <si>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</si>
  <si>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</si>
  <si>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</si>
  <si>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</si>
  <si>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</si>
  <si>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</si>
  <si>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</si>
  <si>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</si>
  <si>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</si>
  <si>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</si>
  <si>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</si>
  <si>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</si>
  <si>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</si>
  <si>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</si>
  <si>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</si>
  <si>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</si>
  <si>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</si>
  <si>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</si>
  <si>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</si>
  <si>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</si>
  <si>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</si>
  <si>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</si>
  <si>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</si>
  <si>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</si>
  <si>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</si>
  <si>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</si>
  <si>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</si>
  <si>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</si>
  <si>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</si>
  <si>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</si>
  <si>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</si>
  <si>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</si>
  <si>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</si>
  <si>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</si>
  <si>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</si>
  <si>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</si>
  <si>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</si>
  <si>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</si>
  <si>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</si>
  <si>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</si>
  <si>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</si>
  <si>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</si>
  <si>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</si>
  <si>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</si>
  <si>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</si>
  <si>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</si>
  <si>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</si>
  <si>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</si>
  <si>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</si>
  <si>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</si>
  <si>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</si>
  <si>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</si>
  <si>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</si>
  <si>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</si>
  <si>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</si>
  <si>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</si>
  <si>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</si>
  <si>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</si>
  <si>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</si>
  <si>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</si>
  <si>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</si>
  <si>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</si>
  <si>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</si>
  <si>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</si>
  <si>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</si>
  <si>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</si>
  <si>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</si>
  <si>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</si>
  <si>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</si>
  <si>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</si>
  <si>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</si>
  <si>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</si>
  <si>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</si>
  <si>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</si>
  <si>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</si>
  <si>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</si>
  <si>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</si>
  <si>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</si>
  <si>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</si>
  <si>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</si>
  <si>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</si>
  <si>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</si>
  <si>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</si>
  <si>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</si>
  <si>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</si>
  <si>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</si>
  <si>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</si>
  <si>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</si>
  <si>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</si>
  <si>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</si>
  <si>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</si>
  <si>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</si>
  <si>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</si>
  <si>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</si>
  <si>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</si>
  <si>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</si>
  <si>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</si>
  <si>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</si>
  <si>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</si>
  <si>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</si>
  <si>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</si>
  <si>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</si>
  <si>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</si>
  <si>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</si>
  <si>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</si>
  <si>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</si>
  <si>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</si>
  <si>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</si>
  <si>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</si>
  <si>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</si>
  <si>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</si>
  <si>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</si>
  <si>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</si>
  <si>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</si>
  <si>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</si>
  <si>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</si>
  <si>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</si>
  <si>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</si>
  <si>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</si>
  <si>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</si>
  <si>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</si>
  <si>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</si>
  <si>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</si>
  <si>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</si>
  <si>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</si>
  <si>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</si>
  <si>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</si>
  <si>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</si>
  <si>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</si>
  <si>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</si>
  <si>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</si>
  <si>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</si>
  <si>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</si>
  <si>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</si>
  <si>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</si>
  <si>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</si>
  <si>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</si>
  <si>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</si>
  <si>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</si>
  <si>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</si>
  <si>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</si>
  <si>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</si>
  <si>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</si>
  <si>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</si>
  <si>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</si>
  <si>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</si>
  <si>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</si>
  <si>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</si>
  <si>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</si>
  <si>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</si>
  <si>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</si>
  <si>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</si>
  <si>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</si>
  <si>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</si>
  <si>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</si>
  <si>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</si>
  <si>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</si>
  <si>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</si>
  <si>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</si>
  <si>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</si>
  <si>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</si>
  <si>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</si>
  <si>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</si>
  <si>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</si>
  <si>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</si>
  <si>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</si>
  <si>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</si>
  <si>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</si>
  <si>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</si>
  <si>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</si>
  <si>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</si>
  <si>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</si>
  <si>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</si>
  <si>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</si>
  <si>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</si>
  <si>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</si>
  <si>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</si>
  <si>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</si>
  <si>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</si>
  <si>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</si>
  <si>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</si>
  <si>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</si>
  <si>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</si>
  <si>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</si>
  <si>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</si>
  <si>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</si>
  <si>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</si>
  <si>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</si>
  <si>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</si>
  <si>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</si>
  <si>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</si>
  <si>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</si>
  <si>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</si>
  <si>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</si>
  <si>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</si>
  <si>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</si>
  <si>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</si>
  <si>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</si>
  <si>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</si>
  <si>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</si>
  <si>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</si>
  <si>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</si>
  <si>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</si>
  <si>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</si>
  <si>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</si>
  <si>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</si>
  <si>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</si>
  <si>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</si>
  <si>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</si>
  <si>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</si>
  <si>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</si>
  <si>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</si>
  <si>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</si>
  <si>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</si>
  <si>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</si>
  <si>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</si>
  <si>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</si>
  <si>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</si>
  <si>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</si>
  <si>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</si>
  <si>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</si>
  <si>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</si>
  <si>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</si>
  <si>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</si>
  <si>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</si>
  <si>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</si>
  <si>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</si>
  <si>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</si>
  <si>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</si>
  <si>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</si>
  <si>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</si>
  <si>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</si>
  <si>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</si>
  <si>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</si>
  <si>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</si>
  <si>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</si>
  <si>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</si>
  <si>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</si>
  <si>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</si>
  <si>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</si>
  <si>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</si>
  <si>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</si>
  <si>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</si>
  <si>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</si>
  <si>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</si>
  <si>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</si>
  <si>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</si>
  <si>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</si>
  <si>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</si>
  <si>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</si>
  <si>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</si>
  <si>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</si>
  <si>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</si>
  <si>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</si>
  <si>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</si>
  <si>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</si>
  <si>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</si>
  <si>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</si>
  <si>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</si>
  <si>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</si>
  <si>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</si>
  <si>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</si>
  <si>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</si>
  <si>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</si>
  <si>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</si>
  <si>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</si>
  <si>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</si>
  <si>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</si>
  <si>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</si>
  <si>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</si>
  <si>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</si>
  <si>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</si>
  <si>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</si>
  <si>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</si>
  <si>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</si>
  <si>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</si>
  <si>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</si>
  <si>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</si>
  <si>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</si>
  <si>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</si>
  <si>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</si>
  <si>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</si>
  <si>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</si>
  <si>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</si>
  <si>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</si>
  <si>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</si>
  <si>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</si>
  <si>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</si>
  <si>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</si>
  <si>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</si>
  <si>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</si>
  <si>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</si>
  <si>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</si>
  <si>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</si>
  <si>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</si>
  <si>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</si>
  <si>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</si>
  <si>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</si>
  <si>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</si>
  <si>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</si>
  <si>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</si>
  <si>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</si>
  <si>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</si>
  <si>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</si>
  <si>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</si>
  <si>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</si>
  <si>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</si>
  <si>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</si>
  <si>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</si>
  <si>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</si>
  <si>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</si>
  <si>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</si>
  <si>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</si>
  <si>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</si>
  <si>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</si>
  <si>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</si>
  <si>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</si>
  <si>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</si>
  <si>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</si>
  <si>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</si>
  <si>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</si>
  <si>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</si>
  <si>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</si>
  <si>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</si>
  <si>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</si>
  <si>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</si>
  <si>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</si>
  <si>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</si>
  <si>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</si>
  <si>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</si>
  <si>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</si>
  <si>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</si>
  <si>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</si>
  <si>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</si>
  <si>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</si>
  <si>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</si>
  <si>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</si>
  <si>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</si>
  <si>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</si>
  <si>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</si>
  <si>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</si>
  <si>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</si>
  <si>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</si>
  <si>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</si>
  <si>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</si>
  <si>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</si>
  <si>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</si>
  <si>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</si>
  <si>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</si>
  <si>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</si>
  <si>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</si>
  <si>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</si>
  <si>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</si>
  <si>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</si>
  <si>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</si>
  <si>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</si>
  <si>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</si>
  <si>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</si>
  <si>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</si>
  <si>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</si>
  <si>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</si>
  <si>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</si>
  <si>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</si>
  <si>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</si>
  <si>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</si>
  <si>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</si>
  <si>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</si>
  <si>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</si>
  <si>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</si>
  <si>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</si>
  <si>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</si>
  <si>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</si>
  <si>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</si>
  <si>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</si>
  <si>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</si>
  <si>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</si>
  <si>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</si>
  <si>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</si>
  <si>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</si>
  <si>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</si>
  <si>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</si>
  <si>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</si>
  <si>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</si>
  <si>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</si>
  <si>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</si>
  <si>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</si>
  <si>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</si>
  <si>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</si>
  <si>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</si>
  <si>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</si>
  <si>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</si>
  <si>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</si>
  <si>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</si>
  <si>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</si>
  <si>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</si>
  <si>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</si>
  <si>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</si>
  <si>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</si>
  <si>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</si>
  <si>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</si>
  <si>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</si>
  <si>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</si>
  <si>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</si>
  <si>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</si>
  <si>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</si>
  <si>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</si>
  <si>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</si>
  <si>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</si>
  <si>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</si>
  <si>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</si>
  <si>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</si>
  <si>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</si>
  <si>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</si>
  <si>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</si>
  <si>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</si>
  <si>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</si>
  <si>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</si>
  <si>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</si>
  <si>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</si>
  <si>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</si>
  <si>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</si>
  <si>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</si>
  <si>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</si>
  <si>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</si>
  <si>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</si>
  <si>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</si>
  <si>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</si>
  <si>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</si>
  <si>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</si>
  <si>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</si>
  <si>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</si>
  <si>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</si>
  <si>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</si>
  <si>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</si>
  <si>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</si>
  <si>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</si>
  <si>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</si>
  <si>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</si>
  <si>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</si>
  <si>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</si>
  <si>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</si>
  <si>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</si>
  <si>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</si>
  <si>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</si>
  <si>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</si>
  <si>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</si>
  <si>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</si>
  <si>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</si>
  <si>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</si>
  <si>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</si>
  <si>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</si>
  <si>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</si>
  <si>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</si>
  <si>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</si>
  <si>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</si>
  <si>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</si>
  <si>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</si>
  <si>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</si>
  <si>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</si>
  <si>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</si>
  <si>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</si>
  <si>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</si>
  <si>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</si>
  <si>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</si>
  <si>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</si>
  <si>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</si>
  <si>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</si>
  <si>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</si>
  <si>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</si>
  <si>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</si>
  <si>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</si>
  <si>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</si>
  <si>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</si>
  <si>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</si>
  <si>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</si>
  <si>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</si>
  <si>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</si>
  <si>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</si>
  <si>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</si>
  <si>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</si>
  <si>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</si>
  <si>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</si>
  <si>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</si>
  <si>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</si>
  <si>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</si>
  <si>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</si>
  <si>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</si>
  <si>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</si>
  <si>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</si>
  <si>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</si>
  <si>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</si>
  <si>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</si>
  <si>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</si>
  <si>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</si>
  <si>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</si>
  <si>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</si>
  <si>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</si>
  <si>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</si>
  <si>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</si>
  <si>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</si>
  <si>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</si>
  <si>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</si>
  <si>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</si>
  <si>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</si>
  <si>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</si>
  <si>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</si>
  <si>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</si>
  <si>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</si>
  <si>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</si>
  <si>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</si>
  <si>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</si>
  <si>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</si>
  <si>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</si>
  <si>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</si>
  <si>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</si>
  <si>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</si>
  <si>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</si>
  <si>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</si>
  <si>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</si>
  <si>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</si>
  <si>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</si>
  <si>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</si>
  <si>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</si>
  <si>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</si>
  <si>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</si>
  <si>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</si>
  <si>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</si>
  <si>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</si>
  <si>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</si>
  <si>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</si>
  <si>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</si>
  <si>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</si>
  <si>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</si>
  <si>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</si>
  <si>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</si>
  <si>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</si>
  <si>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</si>
  <si>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</si>
  <si>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</si>
  <si>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</si>
  <si>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</si>
  <si>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</si>
  <si>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</si>
  <si>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</si>
  <si>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</si>
  <si>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</si>
  <si>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</si>
  <si>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</si>
  <si>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</si>
  <si>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</si>
  <si>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</si>
  <si>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</si>
  <si>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</si>
  <si>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</si>
  <si>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</si>
  <si>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</si>
  <si>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</si>
  <si>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</si>
  <si>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</si>
  <si>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</si>
  <si>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</si>
  <si>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</si>
  <si>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</si>
  <si>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</si>
  <si>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</si>
  <si>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</si>
  <si>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</si>
  <si>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</si>
  <si>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</si>
  <si>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</si>
  <si>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</si>
  <si>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</si>
  <si>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</si>
  <si>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</si>
  <si>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</si>
  <si>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</si>
  <si>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</si>
  <si>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</si>
  <si>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</si>
  <si>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</si>
  <si>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</si>
  <si>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</si>
  <si>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</si>
  <si>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</si>
  <si>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</si>
  <si>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</si>
  <si>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</si>
  <si>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</si>
  <si>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</si>
  <si>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</si>
  <si>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</si>
  <si>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</si>
  <si>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</si>
  <si>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</si>
  <si>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</si>
  <si>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</si>
  <si>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</si>
  <si>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</si>
  <si>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</si>
  <si>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</si>
  <si>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</si>
  <si>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</si>
  <si>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</si>
  <si>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</si>
  <si>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</si>
  <si>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</si>
  <si>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</si>
  <si>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</si>
  <si>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</si>
  <si>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</si>
  <si>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</si>
  <si>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</si>
  <si>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</si>
  <si>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</si>
  <si>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</si>
  <si>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</si>
  <si>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</si>
  <si>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</si>
  <si>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</si>
  <si>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</si>
  <si>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</si>
  <si>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</si>
  <si>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</si>
  <si>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</si>
  <si>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</si>
  <si>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</si>
  <si>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</si>
  <si>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</si>
  <si>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</si>
  <si>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</si>
  <si>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</si>
  <si>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</si>
  <si>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</si>
  <si>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</si>
  <si>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</si>
  <si>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</si>
  <si>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</si>
  <si>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</si>
  <si>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</si>
  <si>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</si>
  <si>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</si>
  <si>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</si>
  <si>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</si>
  <si>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</si>
  <si>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</si>
  <si>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</si>
  <si>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</si>
  <si>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</si>
  <si>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</si>
  <si>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</si>
  <si>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</si>
  <si>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</si>
  <si>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</si>
  <si>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</si>
  <si>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</si>
  <si>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</si>
  <si>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</si>
  <si>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</si>
  <si>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</si>
  <si>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</si>
  <si>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</si>
  <si>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</si>
  <si>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</si>
  <si>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</si>
  <si>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</si>
  <si>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</si>
  <si>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</si>
  <si>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</si>
  <si>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</si>
  <si>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</si>
  <si>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</si>
  <si>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</si>
  <si>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</si>
  <si>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</si>
  <si>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</si>
  <si>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</si>
  <si>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</si>
  <si>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</si>
  <si>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</si>
  <si>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</si>
  <si>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</si>
  <si>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</si>
  <si>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</si>
  <si>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</si>
  <si>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</si>
  <si>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</si>
  <si>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</si>
  <si>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</si>
  <si>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</si>
  <si>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</si>
  <si>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</si>
  <si>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</si>
  <si>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</si>
  <si>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</si>
  <si>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</si>
  <si>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</si>
  <si>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</si>
  <si>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</si>
  <si>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</si>
  <si>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</si>
  <si>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</si>
  <si>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</si>
  <si>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</si>
  <si>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</si>
  <si>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</si>
  <si>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</si>
  <si>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</si>
  <si>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</si>
  <si>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</si>
  <si>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</si>
  <si>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</si>
  <si>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</si>
  <si>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</si>
  <si>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</si>
  <si>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</si>
  <si>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</si>
  <si>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</si>
  <si>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</si>
  <si>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</si>
  <si>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</si>
  <si>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</si>
  <si>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</si>
  <si>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</si>
  <si>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</si>
  <si>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</si>
  <si>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</si>
  <si>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</si>
  <si>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</si>
  <si>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</si>
  <si>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</si>
  <si>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</si>
  <si>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</si>
  <si>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</si>
  <si>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</si>
  <si>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</si>
  <si>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</si>
  <si>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</si>
  <si>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</si>
  <si>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</si>
  <si>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</si>
  <si>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</si>
  <si>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</si>
  <si>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</si>
  <si>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</si>
  <si>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</si>
  <si>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</si>
  <si>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</si>
  <si>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</si>
  <si>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</si>
  <si>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</si>
  <si>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</si>
  <si>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</si>
  <si>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</si>
  <si>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</si>
  <si>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</si>
  <si>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</si>
  <si>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</si>
  <si>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</si>
  <si>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</si>
  <si>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</si>
  <si>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</si>
  <si>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</si>
  <si>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</si>
  <si>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</si>
  <si>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</si>
  <si>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</si>
  <si>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</si>
  <si>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</si>
  <si>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</si>
  <si>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</si>
  <si>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</si>
  <si>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</si>
  <si>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</si>
  <si>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</si>
  <si>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</si>
  <si>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</si>
  <si>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</si>
  <si>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</si>
  <si>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</si>
  <si>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</si>
  <si>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</si>
  <si>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</si>
  <si>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</si>
  <si>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</si>
  <si>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</si>
  <si>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</si>
  <si>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</si>
  <si>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</si>
  <si>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</si>
  <si>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</si>
  <si>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</si>
  <si>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</si>
  <si>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</si>
  <si>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</si>
  <si>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</si>
  <si>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</si>
  <si>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</si>
  <si>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</si>
  <si>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</si>
  <si>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</si>
  <si>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</si>
  <si>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</si>
  <si>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</si>
  <si>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</si>
  <si>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</si>
  <si>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</si>
  <si>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</si>
  <si>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</si>
  <si>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</si>
  <si>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</si>
  <si>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</si>
  <si>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</si>
  <si>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</si>
  <si>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</si>
  <si>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</si>
  <si>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</si>
  <si>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</si>
  <si>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</si>
  <si>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</si>
  <si>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</si>
  <si>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</si>
  <si>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</si>
  <si>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</si>
  <si>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</si>
  <si>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</si>
  <si>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</si>
  <si>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</si>
  <si>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</si>
  <si>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</si>
  <si>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</si>
  <si>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</si>
  <si>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</si>
  <si>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</si>
  <si>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</si>
  <si>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</si>
  <si>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</si>
  <si>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</si>
  <si>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</si>
  <si>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</si>
  <si>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</si>
  <si>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</si>
  <si>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</si>
  <si>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</si>
  <si>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</si>
  <si>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</si>
  <si>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</si>
  <si>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</si>
  <si>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</si>
  <si>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</si>
  <si>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</si>
  <si>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</si>
  <si>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</si>
  <si>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</si>
  <si>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</si>
  <si>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</si>
  <si>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</si>
  <si>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</si>
  <si>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</si>
  <si>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</si>
  <si>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</si>
  <si>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</si>
  <si>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</si>
  <si>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</si>
  <si>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</si>
  <si>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</si>
  <si>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</si>
  <si>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</si>
  <si>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</si>
  <si>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</si>
  <si>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</si>
  <si>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</si>
  <si>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</si>
  <si>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</si>
  <si>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</si>
  <si>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</si>
  <si>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</si>
  <si>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</si>
  <si>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</si>
  <si>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</si>
  <si>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</si>
  <si>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</si>
  <si>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</si>
  <si>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</si>
  <si>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</si>
  <si>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</si>
  <si>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</si>
  <si>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</si>
  <si>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</si>
  <si>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</si>
  <si>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</si>
  <si>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</si>
  <si>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</si>
  <si>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</si>
  <si>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</si>
  <si>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</si>
  <si>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</si>
  <si>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</si>
  <si>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</si>
  <si>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</si>
  <si>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</si>
  <si>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</si>
  <si>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</si>
  <si>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</si>
  <si>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</si>
  <si>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</si>
  <si>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</si>
  <si>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</si>
  <si>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</si>
  <si>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</si>
  <si>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</si>
  <si>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</si>
  <si>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</si>
  <si>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</si>
  <si>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</si>
  <si>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</si>
  <si>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</si>
  <si>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</si>
  <si>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</si>
  <si>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</si>
  <si>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</si>
  <si>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</si>
  <si>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</si>
  <si>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</si>
  <si>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</si>
  <si>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</si>
  <si>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</si>
  <si>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</si>
  <si>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</si>
  <si>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</si>
  <si>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</si>
  <si>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</si>
  <si>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</si>
  <si>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</si>
  <si>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</si>
  <si>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</si>
  <si>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</si>
  <si>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</si>
  <si>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</si>
  <si>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</si>
  <si>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</si>
  <si>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</si>
  <si>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</si>
  <si>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</si>
  <si>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</si>
  <si>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</si>
  <si>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</si>
  <si>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</si>
  <si>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</si>
  <si>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</si>
  <si>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</si>
  <si>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</si>
  <si>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</si>
  <si>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</si>
  <si>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</si>
  <si>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</si>
  <si>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</si>
  <si>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</si>
  <si>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</si>
  <si>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</si>
  <si>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</si>
  <si>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</si>
  <si>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</si>
  <si>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</si>
  <si>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</si>
  <si>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</si>
  <si>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</si>
  <si>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</si>
  <si>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</si>
  <si>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</si>
  <si>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</si>
  <si>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</si>
  <si>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</si>
  <si>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</si>
  <si>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</si>
  <si>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</si>
  <si>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</si>
  <si>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</si>
  <si>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</si>
  <si>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</si>
  <si>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</si>
  <si>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</si>
  <si>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</si>
  <si>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</si>
  <si>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</si>
  <si>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</si>
  <si>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</si>
  <si>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</si>
  <si>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</si>
  <si>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</si>
  <si>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</si>
  <si>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</si>
  <si>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</si>
  <si>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</si>
  <si>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</si>
  <si>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</si>
  <si>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</si>
  <si>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</si>
  <si>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</si>
  <si>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</si>
  <si>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</si>
  <si>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</si>
  <si>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</si>
  <si>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</si>
  <si>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</si>
  <si>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</si>
  <si>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</si>
  <si>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</si>
  <si>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</si>
  <si>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</si>
  <si>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</si>
  <si>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</si>
  <si>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</si>
  <si>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</si>
  <si>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</si>
  <si>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</si>
  <si>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</si>
  <si>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</si>
  <si>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</si>
  <si>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</si>
  <si>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</si>
  <si>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</si>
  <si>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</si>
  <si>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</si>
  <si>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</si>
  <si>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</si>
  <si>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</si>
  <si>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</si>
  <si>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</si>
  <si>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</si>
  <si>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</si>
  <si>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</si>
  <si>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</si>
  <si>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</si>
  <si>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</si>
  <si>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</si>
  <si>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</si>
  <si>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</si>
  <si>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</si>
  <si>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</si>
  <si>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</si>
  <si>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</si>
  <si>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</si>
  <si>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</si>
  <si>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</si>
  <si>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</si>
  <si>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</si>
  <si>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</si>
  <si>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</si>
  <si>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</si>
  <si>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</si>
  <si>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</si>
  <si>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</si>
  <si>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</si>
  <si>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</si>
  <si>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</si>
  <si>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</si>
  <si>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</si>
  <si>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</si>
  <si>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</si>
  <si>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</si>
  <si>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</si>
  <si>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</si>
  <si>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</si>
  <si>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</si>
  <si>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</si>
  <si>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</si>
  <si>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</si>
  <si>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</si>
  <si>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</si>
  <si>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</si>
  <si>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</si>
  <si>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</si>
  <si>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</si>
  <si>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</si>
  <si>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</si>
  <si>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</si>
  <si>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</si>
  <si>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</si>
  <si>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</si>
  <si>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</si>
  <si>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</si>
  <si>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</si>
  <si>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</si>
  <si>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</si>
  <si>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</si>
  <si>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</si>
  <si>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</si>
  <si>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</si>
  <si>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</si>
  <si>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</si>
  <si>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</si>
  <si>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</si>
  <si>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</si>
  <si>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</si>
  <si>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</si>
  <si>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</si>
  <si>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</si>
  <si>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</si>
  <si>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</si>
  <si>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</si>
  <si>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</si>
  <si>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</si>
  <si>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</si>
  <si>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</si>
  <si>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</si>
  <si>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</si>
  <si>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</si>
  <si>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</si>
  <si>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</si>
  <si>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</si>
  <si>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</si>
  <si>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</si>
  <si>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</si>
  <si>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</si>
  <si>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</si>
  <si>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</si>
  <si>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</si>
  <si>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</si>
  <si>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</si>
  <si>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</si>
  <si>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</si>
  <si>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</si>
  <si>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</si>
  <si>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</si>
  <si>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</si>
  <si>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</si>
  <si>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</si>
  <si>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</si>
  <si>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</si>
  <si>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</si>
  <si>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</si>
  <si>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</si>
  <si>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</si>
  <si>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</si>
  <si>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</si>
  <si>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</si>
  <si>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</si>
  <si>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</si>
  <si>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</si>
  <si>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</si>
  <si>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</si>
  <si>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</si>
  <si>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</si>
  <si>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</si>
  <si>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</si>
  <si>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</si>
  <si>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</si>
  <si>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</si>
  <si>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</si>
  <si>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</si>
  <si>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</si>
  <si>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</si>
  <si>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</si>
  <si>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</si>
  <si>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</si>
  <si>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</si>
  <si>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</si>
  <si>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</si>
  <si>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</si>
  <si>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</si>
  <si>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</si>
  <si>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</si>
  <si>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</si>
  <si>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</si>
  <si>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</si>
  <si>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</si>
  <si>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</si>
  <si>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</si>
  <si>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</si>
  <si>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</si>
  <si>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</si>
  <si>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</si>
  <si>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</si>
  <si>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</si>
  <si>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</si>
  <si>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</si>
  <si>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</si>
  <si>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</si>
  <si>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</si>
  <si>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</si>
  <si>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</si>
  <si>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</si>
  <si>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</si>
  <si>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</si>
  <si>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</si>
  <si>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</si>
  <si>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</si>
  <si>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</si>
  <si>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</si>
  <si>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</si>
  <si>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</si>
  <si>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</si>
  <si>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</si>
  <si>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</si>
  <si>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</si>
  <si>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</si>
  <si>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</si>
  <si>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</si>
  <si>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</si>
  <si>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</si>
  <si>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</si>
  <si>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</si>
  <si>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</si>
  <si>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</si>
  <si>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</si>
  <si>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</si>
  <si>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</si>
  <si>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</si>
  <si>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</si>
  <si>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</si>
  <si>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</si>
  <si>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</si>
  <si>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</si>
  <si>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</si>
  <si>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</si>
  <si>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</si>
  <si>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</si>
  <si>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</si>
  <si>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</si>
  <si>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</si>
  <si>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</si>
  <si>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</si>
  <si>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</si>
  <si>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</si>
  <si>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</si>
  <si>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</si>
  <si>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</si>
  <si>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</si>
  <si>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</si>
  <si>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</si>
  <si>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</si>
  <si>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</si>
  <si>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</si>
  <si>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</si>
  <si>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</si>
  <si>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</si>
  <si>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</si>
  <si>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</si>
  <si>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</si>
  <si>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</si>
  <si>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</si>
  <si>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</si>
  <si>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</si>
  <si>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</si>
  <si>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</si>
  <si>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</si>
  <si>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</si>
  <si>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</si>
  <si>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</si>
  <si>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</si>
  <si>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</si>
  <si>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</si>
  <si>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</si>
  <si>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</si>
  <si>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</si>
  <si>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</si>
  <si>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</si>
  <si>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</si>
  <si>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</si>
  <si>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</si>
  <si>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</si>
  <si>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</si>
  <si>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</si>
  <si>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</si>
  <si>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</si>
  <si>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</si>
  <si>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</si>
  <si>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</si>
  <si>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</si>
  <si>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</si>
  <si>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</si>
  <si>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</si>
  <si>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</si>
  <si>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</si>
  <si>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</si>
  <si>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</si>
  <si>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</si>
  <si>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</si>
  <si>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</si>
  <si>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</si>
  <si>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</si>
  <si>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</si>
  <si>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</si>
  <si>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</si>
  <si>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</si>
  <si>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</si>
  <si>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</si>
  <si>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</si>
  <si>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</si>
  <si>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</si>
  <si>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</si>
  <si>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</si>
  <si>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</si>
  <si>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</si>
  <si>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</si>
  <si>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</si>
  <si>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</si>
  <si>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</si>
  <si>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</si>
  <si>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</si>
  <si>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</si>
  <si>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</si>
  <si>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</si>
  <si>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</si>
  <si>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</si>
  <si>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</si>
  <si>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</si>
  <si>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</si>
  <si>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</si>
  <si>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</si>
  <si>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</si>
  <si>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</si>
  <si>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</si>
  <si>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</si>
  <si>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</si>
  <si>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</si>
  <si>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</si>
  <si>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</si>
  <si>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</si>
  <si>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</si>
  <si>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</si>
  <si>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</si>
  <si>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</si>
  <si>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</si>
  <si>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</si>
  <si>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</si>
  <si>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</si>
  <si>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</si>
  <si>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</si>
  <si>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</si>
  <si>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</si>
  <si>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</si>
  <si>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</si>
  <si>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</si>
  <si>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</si>
  <si>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</si>
  <si>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</si>
  <si>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</si>
  <si>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</si>
  <si>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</si>
  <si>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</si>
  <si>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</si>
  <si>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</si>
  <si>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</si>
  <si>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</si>
  <si>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</si>
  <si>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</si>
  <si>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</si>
  <si>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</si>
  <si>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</si>
  <si>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</si>
  <si>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</si>
  <si>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</si>
  <si>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</si>
  <si>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</si>
  <si>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</si>
  <si>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</si>
  <si>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</si>
  <si>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</si>
  <si>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</si>
  <si>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</si>
  <si>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</si>
  <si>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</si>
  <si>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</si>
  <si>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</si>
  <si>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</si>
  <si>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</si>
  <si>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</si>
  <si>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</si>
  <si>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</si>
  <si>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</si>
  <si>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</si>
  <si>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</si>
  <si>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</si>
  <si>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</si>
  <si>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</si>
  <si>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</si>
  <si>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</si>
  <si>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</si>
  <si>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</si>
  <si>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</si>
  <si>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</si>
  <si>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</si>
  <si>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</si>
  <si>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</si>
  <si>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</si>
  <si>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</si>
  <si>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</si>
  <si>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</si>
  <si>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</si>
  <si>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</si>
  <si>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</si>
  <si>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</si>
  <si>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</si>
  <si>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</si>
  <si>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</si>
  <si>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</si>
  <si>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</si>
  <si>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</si>
  <si>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</si>
  <si>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</si>
  <si>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</si>
  <si>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</si>
  <si>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</si>
  <si>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</si>
  <si>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</si>
  <si>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</si>
  <si>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</si>
  <si>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</si>
  <si>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</si>
  <si>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</si>
  <si>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</si>
  <si>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</si>
  <si>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</si>
  <si>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</si>
  <si>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</si>
  <si>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</si>
  <si>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</si>
  <si>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</si>
  <si>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</si>
  <si>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</si>
  <si>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</si>
  <si>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</si>
  <si>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</si>
  <si>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</si>
  <si>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</si>
  <si>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</si>
  <si>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</si>
  <si>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</si>
  <si>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</si>
  <si>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</si>
  <si>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</si>
  <si>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</si>
  <si>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</si>
  <si>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</si>
  <si>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</si>
  <si>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</si>
  <si>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</si>
  <si>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</si>
  <si>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</si>
  <si>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</si>
  <si>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</si>
  <si>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</si>
  <si>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</si>
  <si>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</si>
  <si>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</si>
  <si>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</si>
  <si>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</si>
  <si>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</si>
  <si>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</si>
  <si>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</si>
  <si>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</si>
  <si>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</si>
  <si>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</si>
  <si>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</si>
  <si>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</si>
  <si>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</si>
  <si>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</si>
  <si>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</si>
  <si>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</si>
  <si>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</si>
  <si>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</si>
  <si>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</si>
  <si>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</si>
  <si>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</si>
  <si>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</si>
  <si>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</si>
  <si>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</si>
  <si>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</si>
  <si>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</si>
  <si>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</si>
  <si>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</si>
  <si>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</si>
  <si>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</si>
  <si>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</si>
  <si>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</si>
  <si>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</si>
  <si>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</si>
  <si>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</si>
  <si>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</si>
  <si>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</si>
  <si>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</si>
  <si>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</si>
  <si>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</si>
  <si>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</si>
  <si>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</si>
  <si>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</si>
  <si>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</si>
  <si>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</si>
  <si>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</si>
  <si>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</si>
  <si>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</si>
  <si>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</si>
  <si>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</si>
  <si>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</si>
  <si>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</si>
  <si>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</si>
  <si>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</si>
  <si>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</si>
  <si>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</si>
  <si>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</si>
  <si>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</si>
  <si>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</si>
  <si>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</si>
  <si>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</si>
  <si>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</si>
  <si>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</si>
  <si>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</si>
  <si>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</si>
  <si>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</si>
  <si>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</si>
  <si>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</si>
  <si>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</si>
  <si>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</si>
  <si>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</si>
  <si>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</si>
  <si>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</si>
  <si>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</si>
  <si>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</si>
  <si>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</si>
  <si>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</si>
  <si>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</si>
  <si>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</si>
  <si>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</si>
  <si>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</si>
  <si>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</si>
  <si>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</si>
  <si>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</si>
  <si>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</si>
  <si>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</si>
  <si>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</si>
  <si>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</si>
  <si>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</si>
  <si>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</si>
  <si>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</si>
  <si>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</si>
  <si>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</si>
  <si>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</si>
  <si>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</si>
  <si>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</si>
  <si>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</si>
  <si>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</si>
  <si>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</si>
  <si>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</si>
  <si>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</si>
  <si>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</si>
  <si>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</si>
  <si>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</si>
  <si>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</si>
  <si>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</si>
  <si>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</si>
  <si>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</si>
  <si>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</si>
  <si>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</si>
  <si>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</si>
  <si>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</si>
  <si>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</si>
  <si>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</si>
  <si>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</si>
  <si>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</si>
  <si>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</si>
  <si>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</si>
  <si>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</si>
  <si>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</si>
  <si>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</si>
  <si>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</si>
  <si>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</si>
  <si>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</si>
  <si>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</si>
  <si>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</si>
  <si>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</si>
  <si>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</si>
  <si>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</si>
  <si>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</si>
  <si>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</si>
  <si>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</si>
  <si>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</si>
  <si>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</si>
  <si>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</si>
  <si>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</si>
  <si>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</si>
  <si>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</si>
  <si>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</si>
  <si>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</si>
  <si>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</si>
  <si>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</si>
  <si>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</si>
  <si>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</si>
  <si>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</si>
  <si>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</si>
  <si>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</si>
  <si>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</si>
  <si>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</si>
  <si>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</si>
  <si>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</si>
  <si>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</si>
  <si>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</si>
  <si>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</si>
  <si>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</si>
  <si>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</si>
  <si>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</si>
  <si>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</si>
  <si>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</si>
  <si>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</si>
  <si>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</si>
  <si>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</si>
  <si>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</si>
  <si>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</si>
  <si>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</si>
  <si>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</si>
  <si>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</si>
  <si>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</si>
  <si>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</si>
  <si>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</si>
  <si>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</si>
  <si>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</si>
  <si>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</si>
  <si>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</si>
  <si>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</si>
  <si>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</si>
  <si>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</si>
  <si>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</si>
  <si>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</si>
  <si>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</si>
  <si>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</si>
  <si>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</si>
  <si>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</si>
  <si>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</si>
  <si>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</si>
  <si>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</si>
  <si>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</si>
  <si>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</si>
  <si>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</si>
  <si>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</si>
  <si>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</si>
  <si>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</si>
  <si>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</si>
  <si>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</si>
  <si>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</si>
  <si>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</si>
  <si>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</si>
  <si>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</si>
  <si>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</si>
  <si>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</si>
  <si>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</si>
  <si>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</si>
  <si>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</si>
  <si>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</si>
  <si>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</si>
  <si>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</si>
  <si>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</si>
  <si>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</si>
  <si>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</si>
  <si>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</si>
  <si>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</si>
  <si>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</si>
  <si>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</si>
  <si>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</si>
  <si>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</si>
  <si>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</si>
  <si>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</si>
  <si>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</si>
  <si>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</si>
  <si>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</si>
  <si>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</si>
  <si>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</si>
  <si>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</si>
  <si>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</si>
  <si>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</si>
  <si>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</si>
  <si>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</si>
  <si>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</si>
  <si>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</si>
  <si>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</si>
  <si>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</si>
  <si>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</si>
  <si>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</si>
  <si>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</si>
  <si>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</si>
  <si>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</si>
  <si>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</si>
  <si>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</si>
  <si>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</si>
  <si>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</si>
  <si>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</si>
  <si>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</si>
  <si>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</si>
  <si>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</si>
  <si>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</si>
  <si>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</si>
  <si>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</si>
  <si>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</si>
  <si>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</si>
  <si>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</si>
  <si>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</si>
  <si>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</si>
  <si>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</si>
  <si>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</si>
  <si>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</si>
  <si>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</si>
  <si>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</si>
  <si>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</si>
  <si>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</si>
  <si>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</si>
  <si>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</si>
  <si>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</si>
  <si>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</si>
  <si>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</si>
  <si>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</si>
  <si>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</si>
  <si>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</si>
  <si>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</si>
  <si>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</si>
  <si>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</si>
  <si>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</si>
  <si>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</si>
  <si>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</si>
  <si>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</si>
  <si>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</si>
  <si>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</si>
  <si>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</si>
  <si>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</si>
  <si>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</si>
  <si>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</si>
  <si>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</si>
  <si>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</si>
  <si>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</si>
  <si>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</si>
  <si>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</si>
  <si>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</si>
  <si>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</si>
  <si>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</si>
  <si>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</si>
  <si>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</si>
  <si>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</si>
  <si>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</si>
  <si>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</si>
  <si>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</si>
  <si>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</si>
  <si>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</si>
  <si>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</si>
  <si>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</si>
  <si>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</si>
  <si>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</si>
  <si>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</si>
  <si>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</si>
  <si>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</si>
  <si>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</si>
  <si>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</si>
  <si>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</si>
  <si>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</si>
  <si>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</si>
  <si>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</si>
  <si>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</si>
  <si>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</si>
  <si>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</si>
  <si>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</si>
  <si>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</si>
  <si>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</si>
  <si>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</si>
  <si>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</si>
  <si>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</si>
  <si>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</si>
  <si>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</si>
  <si>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</si>
  <si>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</si>
  <si>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</si>
  <si>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</si>
  <si>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</si>
  <si>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</si>
  <si>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</si>
  <si>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</si>
  <si>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</si>
  <si>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</si>
  <si>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</si>
  <si>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</si>
  <si>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</si>
  <si>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</si>
  <si>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</si>
  <si>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</si>
  <si>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</si>
  <si>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</si>
  <si>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</si>
  <si>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</si>
  <si>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</si>
  <si>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</si>
  <si>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</si>
  <si>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</si>
  <si>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</si>
  <si>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</si>
  <si>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</si>
  <si>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</si>
  <si>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</si>
  <si>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</si>
  <si>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</si>
  <si>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</si>
  <si>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</si>
  <si>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</si>
  <si>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</si>
  <si>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</si>
  <si>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</si>
  <si>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</si>
  <si>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</si>
  <si>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</si>
  <si>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</si>
  <si>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</si>
  <si>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</si>
  <si>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</si>
  <si>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</si>
  <si>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</si>
  <si>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</si>
  <si>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</si>
  <si>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</si>
  <si>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</si>
  <si>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</si>
  <si>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</si>
  <si>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</si>
  <si>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</si>
  <si>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</si>
  <si>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</si>
  <si>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</si>
  <si>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</si>
  <si>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</si>
  <si>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</si>
  <si>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</si>
  <si>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</si>
  <si>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</si>
  <si>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</si>
  <si>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</si>
  <si>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</si>
  <si>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</si>
  <si>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</si>
  <si>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</si>
  <si>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</si>
  <si>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</si>
  <si>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</si>
  <si>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</si>
  <si>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</si>
  <si>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</si>
  <si>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</si>
  <si>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</si>
  <si>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</si>
  <si>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</si>
  <si>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</si>
  <si>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</si>
  <si>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</si>
  <si>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</si>
  <si>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</si>
  <si>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</si>
  <si>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</si>
  <si>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</si>
  <si>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</si>
  <si>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</si>
  <si>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</si>
  <si>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</si>
  <si>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</si>
  <si>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</si>
  <si>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</si>
  <si>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</si>
  <si>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</si>
  <si>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</si>
  <si>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</si>
  <si>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</si>
  <si>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</si>
  <si>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</si>
  <si>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</si>
  <si>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</si>
  <si>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</si>
  <si>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</si>
  <si>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</si>
  <si>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</si>
  <si>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</si>
  <si>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</si>
  <si>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</si>
  <si>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</si>
  <si>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</si>
  <si>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</si>
  <si>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</si>
  <si>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</si>
  <si>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</si>
  <si>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</si>
  <si>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</si>
  <si>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</si>
  <si>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</si>
  <si>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</si>
  <si>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</si>
  <si>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</si>
  <si>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</si>
  <si>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</si>
  <si>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</si>
  <si>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</si>
  <si>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</si>
  <si>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</si>
  <si>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</si>
  <si>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</si>
  <si>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</si>
  <si>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</si>
  <si>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</si>
  <si>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</si>
  <si>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</si>
  <si>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</si>
  <si>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</si>
  <si>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</si>
  <si>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</si>
  <si>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</si>
  <si>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</si>
  <si>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</si>
  <si>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</si>
  <si>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</si>
  <si>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</si>
  <si>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</si>
  <si>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</si>
  <si>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</si>
  <si>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</si>
  <si>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</si>
  <si>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</si>
  <si>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</si>
  <si>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</si>
  <si>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</si>
  <si>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</si>
  <si>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</si>
  <si>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</si>
  <si>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</si>
  <si>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</si>
  <si>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</si>
  <si>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</si>
  <si>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</si>
  <si>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</si>
  <si>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</si>
  <si>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</si>
  <si>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</si>
  <si>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</si>
  <si>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</si>
  <si>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</si>
  <si>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</si>
  <si>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</si>
  <si>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</si>
  <si>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</si>
  <si>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</si>
  <si>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</si>
  <si>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</si>
  <si>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</si>
  <si>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</si>
  <si>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</si>
  <si>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</si>
  <si>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</si>
  <si>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</si>
  <si>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</si>
  <si>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</si>
  <si>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</si>
  <si>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</si>
  <si>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</si>
  <si>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</si>
  <si>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</si>
  <si>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</si>
  <si>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</si>
  <si>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</si>
  <si>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</si>
  <si>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</si>
  <si>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</si>
  <si>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</si>
  <si>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</si>
  <si>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</si>
  <si>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</si>
  <si>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</si>
  <si>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</si>
  <si>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</si>
  <si>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</si>
  <si>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</si>
  <si>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</si>
  <si>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</si>
  <si>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</si>
  <si>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</si>
  <si>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</si>
  <si>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</si>
  <si>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</si>
  <si>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</si>
  <si>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</si>
  <si>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</si>
  <si>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</si>
  <si>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</si>
  <si>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</si>
  <si>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</si>
  <si>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</si>
  <si>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</si>
  <si>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</si>
  <si>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</si>
  <si>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</si>
  <si>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</si>
  <si>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</si>
  <si>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</si>
  <si>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</si>
  <si>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</si>
  <si>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</si>
  <si>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</si>
  <si>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</si>
  <si>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</si>
  <si>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</si>
  <si>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</si>
  <si>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</si>
  <si>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</si>
  <si>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</si>
  <si>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</si>
  <si>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</si>
  <si>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</si>
  <si>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</si>
  <si>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</si>
  <si>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</si>
  <si>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</si>
  <si>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</si>
  <si>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</si>
  <si>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</si>
  <si>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</si>
  <si>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</si>
  <si>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</si>
  <si>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</si>
  <si>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</si>
  <si>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</si>
  <si>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</si>
  <si>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</si>
  <si>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</si>
  <si>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</si>
  <si>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</si>
  <si>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</si>
  <si>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</si>
  <si>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</si>
  <si>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</si>
  <si>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</si>
  <si>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</si>
  <si>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</si>
  <si>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</si>
  <si>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</si>
  <si>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</si>
  <si>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</si>
  <si>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</si>
  <si>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</si>
  <si>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</si>
  <si>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</si>
  <si>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</si>
  <si>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</si>
  <si>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</si>
  <si>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</si>
  <si>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</si>
  <si>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</si>
  <si>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</si>
  <si>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</si>
  <si>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</si>
  <si>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</si>
  <si>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</si>
  <si>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</si>
  <si>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</si>
  <si>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</si>
  <si>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</si>
  <si>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</si>
  <si>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</si>
  <si>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</si>
  <si>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</si>
  <si>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</si>
  <si>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</si>
  <si>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</si>
  <si>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</si>
  <si>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</si>
  <si>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</si>
  <si>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</si>
  <si>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</si>
  <si>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</si>
  <si>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</si>
  <si>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</si>
  <si>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</si>
  <si>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</si>
  <si>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</si>
  <si>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</si>
  <si>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</si>
  <si>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</si>
  <si>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</si>
  <si>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</si>
  <si>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</si>
  <si>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</si>
  <si>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</si>
  <si>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</si>
  <si>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</si>
  <si>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</si>
  <si>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</si>
  <si>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</si>
  <si>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</si>
  <si>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</si>
  <si>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</si>
  <si>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</si>
  <si>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</si>
  <si>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</si>
  <si>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</si>
  <si>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</si>
  <si>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</si>
  <si>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</si>
  <si>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</si>
  <si>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</si>
  <si>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</si>
  <si>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</si>
  <si>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</si>
  <si>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</si>
  <si>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</si>
  <si>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</si>
  <si>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</si>
  <si>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</si>
  <si>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</si>
  <si>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</si>
  <si>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</si>
  <si>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</si>
  <si>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</si>
  <si>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</si>
  <si>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</si>
  <si>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</si>
  <si>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</si>
  <si>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</si>
  <si>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</si>
  <si>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</si>
  <si>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</si>
  <si>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</si>
  <si>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</si>
  <si>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</si>
  <si>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</si>
  <si>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</si>
  <si>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</si>
  <si>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</si>
  <si>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</si>
  <si>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</si>
  <si>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</si>
  <si>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</si>
  <si>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</si>
  <si>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</si>
  <si>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</si>
  <si>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</si>
  <si>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</si>
  <si>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</si>
  <si>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</si>
  <si>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</si>
  <si>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</si>
  <si>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</si>
  <si>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</si>
  <si>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</si>
  <si>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</si>
  <si>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</si>
  <si>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</si>
  <si>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</si>
  <si>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</si>
  <si>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</si>
  <si>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</si>
  <si>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</si>
  <si>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</si>
  <si>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</si>
  <si>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</si>
  <si>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</si>
  <si>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</si>
  <si>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</si>
  <si>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</si>
  <si>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</si>
  <si>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</si>
  <si>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</si>
  <si>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</si>
  <si>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</si>
  <si>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</si>
  <si>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</si>
  <si>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</si>
  <si>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</si>
  <si>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</si>
  <si>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</si>
  <si>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</si>
  <si>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</si>
  <si>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</si>
  <si>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</si>
  <si>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</si>
  <si>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</si>
  <si>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</si>
  <si>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</si>
  <si>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</si>
  <si>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</si>
  <si>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</si>
  <si>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</si>
  <si>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</si>
  <si>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</si>
  <si>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</si>
  <si>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</si>
  <si>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</si>
  <si>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</si>
  <si>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</si>
  <si>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</si>
  <si>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</si>
  <si>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</si>
  <si>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</si>
  <si>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</si>
  <si>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</si>
  <si>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</si>
  <si>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</si>
  <si>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</si>
  <si>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</si>
  <si>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</si>
  <si>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</si>
  <si>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</si>
  <si>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</si>
  <si>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</si>
  <si>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</si>
  <si>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</si>
  <si>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</si>
  <si>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</si>
  <si>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</si>
  <si>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</si>
  <si>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</si>
  <si>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</si>
  <si>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</si>
  <si>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</si>
  <si>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</si>
  <si>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</si>
  <si>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</si>
  <si>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</si>
  <si>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</si>
  <si>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</si>
  <si>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</si>
  <si>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</si>
  <si>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</si>
  <si>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</si>
  <si>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</si>
  <si>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</si>
  <si>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</si>
  <si>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</si>
  <si>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</si>
  <si>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</si>
  <si>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</si>
  <si>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</si>
  <si>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</si>
  <si>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</si>
  <si>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</si>
  <si>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</si>
  <si>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</si>
  <si>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</si>
  <si>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</si>
  <si>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</si>
  <si>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</si>
  <si>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</si>
  <si>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</si>
  <si>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</si>
  <si>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</si>
  <si>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</si>
  <si>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</si>
  <si>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</si>
  <si>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</si>
  <si>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</si>
  <si>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</si>
  <si>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</si>
  <si>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</si>
  <si>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</si>
  <si>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</si>
  <si>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</si>
  <si>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</si>
  <si>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</si>
  <si>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</si>
  <si>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</si>
  <si>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</si>
  <si>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</si>
  <si>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</si>
  <si>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</si>
  <si>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</si>
  <si>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</si>
  <si>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</si>
  <si>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</si>
  <si>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</si>
  <si>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</si>
  <si>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</si>
  <si>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</si>
  <si>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</si>
  <si>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</si>
  <si>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</si>
  <si>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</si>
  <si>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</si>
  <si>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</si>
  <si>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</si>
  <si>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</si>
  <si>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</si>
  <si>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</si>
  <si>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</si>
  <si>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</si>
  <si>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</si>
  <si>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</si>
  <si>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</si>
  <si>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</si>
  <si>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</si>
  <si>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</si>
  <si>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</si>
  <si>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</si>
  <si>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</si>
  <si>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</si>
  <si>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</si>
  <si>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</si>
  <si>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</si>
  <si>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</si>
  <si>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</si>
  <si>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</si>
  <si>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</si>
  <si>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</si>
  <si>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</si>
  <si>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</si>
  <si>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</si>
  <si>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</si>
  <si>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</si>
  <si>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</si>
  <si>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</si>
  <si>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</si>
  <si>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</si>
  <si>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</si>
  <si>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</si>
  <si>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</si>
  <si>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</si>
  <si>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</si>
  <si>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</si>
  <si>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</si>
  <si>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</si>
  <si>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</si>
  <si>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</si>
  <si>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</si>
  <si>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</si>
  <si>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</si>
  <si>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</si>
  <si>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</si>
  <si>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</si>
  <si>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</si>
  <si>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</si>
  <si>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</si>
  <si>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</si>
  <si>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</si>
  <si>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</si>
  <si>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</si>
  <si>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</si>
  <si>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</si>
  <si>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</si>
  <si>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</si>
  <si>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</si>
  <si>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</si>
  <si>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</si>
  <si>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</si>
  <si>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</si>
  <si>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</si>
  <si>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</si>
  <si>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</si>
  <si>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</si>
  <si>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</si>
  <si>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</si>
  <si>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</si>
  <si>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</si>
  <si>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</si>
  <si>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</si>
  <si>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</si>
  <si>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</si>
  <si>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</si>
  <si>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</si>
  <si>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</si>
  <si>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</si>
  <si>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</si>
  <si>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</si>
  <si>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</si>
  <si>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</si>
  <si>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</si>
  <si>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</si>
  <si>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</si>
  <si>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</si>
  <si>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</si>
  <si>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</si>
  <si>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</si>
  <si>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</si>
  <si>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</si>
  <si>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</si>
  <si>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</si>
  <si>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</si>
  <si>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</si>
  <si>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</si>
  <si>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</si>
  <si>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</si>
  <si>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</si>
  <si>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</si>
  <si>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</si>
  <si>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</si>
  <si>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</si>
  <si>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</si>
  <si>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</si>
  <si>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</si>
  <si>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</si>
  <si>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</si>
  <si>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</si>
  <si>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</si>
  <si>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</si>
  <si>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</si>
  <si>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</si>
  <si>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</si>
  <si>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</si>
  <si>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</si>
  <si>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</si>
  <si>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</si>
  <si>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</si>
  <si>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</si>
  <si>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</si>
  <si>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</si>
  <si>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</si>
  <si>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</si>
  <si>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</si>
  <si>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</si>
  <si>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</si>
  <si>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</si>
  <si>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</si>
  <si>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</si>
  <si>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</si>
  <si>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</si>
  <si>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</si>
  <si>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</si>
  <si>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</si>
  <si>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</si>
  <si>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</si>
  <si>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</si>
  <si>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</si>
  <si>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</si>
  <si>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</si>
  <si>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</si>
  <si>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</si>
  <si>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</si>
  <si>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</si>
  <si>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</si>
  <si>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</si>
  <si>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</si>
  <si>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</si>
  <si>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</si>
  <si>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</si>
  <si>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</si>
  <si>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</si>
  <si>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</si>
  <si>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</si>
  <si>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</si>
  <si>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</si>
  <si>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</si>
  <si>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</si>
  <si>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</si>
  <si>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</si>
  <si>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</si>
  <si>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</si>
  <si>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</si>
  <si>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</si>
  <si>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</si>
  <si>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</si>
  <si>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</si>
  <si>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</si>
  <si>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</si>
  <si>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</si>
  <si>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</si>
  <si>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</si>
  <si>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</si>
  <si>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</si>
  <si>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</si>
  <si>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</si>
  <si>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</si>
  <si>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</si>
  <si>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</si>
  <si>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</si>
  <si>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</si>
  <si>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</si>
  <si>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</si>
  <si>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</si>
  <si>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</si>
  <si>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</si>
  <si>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</si>
  <si>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</si>
  <si>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</si>
  <si>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</si>
  <si>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</si>
  <si>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</si>
  <si>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</si>
  <si>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</si>
  <si>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</si>
  <si>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</si>
  <si>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</si>
  <si>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</si>
  <si>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</si>
  <si>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</si>
  <si>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</si>
  <si>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</si>
  <si>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</si>
  <si>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</si>
  <si>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</si>
  <si>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</si>
  <si>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</si>
  <si>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</si>
  <si>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</si>
  <si>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</si>
  <si>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</si>
  <si>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</si>
  <si>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</si>
  <si>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</si>
  <si>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</si>
  <si>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</si>
  <si>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</si>
  <si>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</si>
  <si>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</si>
  <si>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</si>
  <si>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</si>
  <si>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</si>
  <si>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</si>
  <si>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</si>
  <si>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</si>
  <si>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</si>
  <si>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</si>
  <si>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</si>
  <si>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</si>
  <si>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</si>
  <si>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</si>
  <si>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</si>
  <si>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</si>
  <si>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</si>
  <si>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</si>
  <si>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</si>
  <si>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</si>
  <si>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</si>
  <si>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</si>
  <si>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</si>
  <si>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</si>
  <si>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</si>
  <si>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</si>
  <si>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</si>
  <si>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</si>
  <si>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</si>
  <si>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</si>
  <si>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</si>
  <si>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</si>
  <si>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</si>
  <si>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</si>
  <si>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</si>
  <si>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</si>
  <si>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</si>
  <si>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</si>
  <si>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</si>
  <si>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</si>
  <si>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</si>
  <si>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</si>
  <si>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</si>
  <si>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</si>
  <si>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</si>
  <si>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</si>
  <si>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</si>
  <si>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</si>
  <si>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</si>
  <si>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</si>
  <si>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</si>
  <si>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</si>
  <si>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</si>
  <si>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</si>
  <si>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</si>
  <si>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</si>
  <si>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</si>
  <si>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</si>
  <si>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</si>
  <si>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</si>
  <si>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</si>
  <si>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</si>
  <si>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</si>
  <si>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</si>
  <si>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</si>
  <si>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</si>
  <si>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</si>
  <si>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</si>
  <si>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</si>
  <si>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</si>
  <si>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</si>
  <si>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</si>
  <si>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</si>
  <si>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</si>
  <si>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</si>
  <si>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</si>
  <si>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</si>
  <si>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</si>
  <si>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</si>
  <si>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</si>
  <si>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</si>
  <si>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</si>
  <si>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</si>
  <si>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</si>
  <si>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</si>
  <si>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</si>
  <si>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</si>
  <si>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</si>
  <si>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</si>
  <si>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</si>
  <si>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</si>
  <si>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</si>
  <si>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</si>
  <si>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</si>
  <si>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</si>
  <si>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</si>
  <si>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</si>
  <si>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</si>
  <si>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</si>
  <si>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</si>
  <si>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</si>
  <si>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</si>
  <si>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</si>
  <si>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</si>
  <si>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</si>
  <si>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</si>
  <si>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</si>
  <si>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</si>
  <si>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</si>
  <si>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</si>
  <si>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</si>
  <si>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</si>
  <si>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</si>
  <si>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</si>
  <si>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</si>
  <si>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</si>
  <si>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</si>
  <si>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</si>
  <si>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</si>
  <si>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</si>
  <si>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</si>
  <si>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</si>
  <si>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</si>
  <si>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</si>
  <si>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</si>
  <si>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</si>
  <si>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</si>
  <si>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</si>
  <si>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</si>
  <si>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</si>
  <si>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</si>
  <si>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</si>
  <si>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</si>
  <si>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</si>
  <si>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</si>
  <si>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</si>
  <si>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</si>
  <si>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</si>
  <si>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</si>
  <si>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</si>
  <si>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</si>
  <si>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</si>
  <si>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</si>
  <si>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</si>
  <si>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</si>
  <si>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</si>
  <si>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</si>
  <si>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</si>
  <si>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</si>
  <si>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</si>
  <si>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</si>
  <si>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</si>
  <si>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</si>
  <si>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</si>
  <si>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</si>
  <si>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</si>
  <si>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</si>
  <si>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</si>
  <si>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</si>
  <si>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</si>
  <si>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</si>
  <si>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</si>
  <si>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</si>
  <si>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</si>
  <si>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</si>
  <si>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</si>
  <si>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</si>
  <si>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</si>
  <si>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</si>
  <si>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</si>
  <si>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</si>
  <si>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</si>
  <si>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</si>
  <si>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</si>
  <si>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</si>
  <si>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</si>
  <si>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</si>
  <si>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</si>
  <si>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</si>
  <si>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</si>
  <si>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</si>
  <si>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</si>
  <si>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</si>
  <si>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</si>
  <si>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</si>
  <si>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</si>
  <si>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</si>
  <si>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</si>
  <si>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</si>
  <si>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</si>
  <si>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</si>
  <si>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</si>
  <si>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</si>
  <si>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</si>
  <si>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</si>
  <si>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</si>
  <si>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</si>
  <si>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</si>
  <si>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</si>
  <si>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</si>
  <si>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</si>
  <si>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</si>
  <si>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</si>
  <si>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</si>
  <si>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</si>
  <si>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</si>
  <si>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</si>
  <si>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</si>
  <si>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</si>
  <si>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</si>
  <si>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</si>
  <si>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</si>
  <si>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</si>
  <si>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</si>
  <si>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</si>
  <si>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</si>
  <si>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</si>
  <si>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</si>
  <si>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</si>
  <si>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</si>
  <si>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</si>
  <si>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</si>
  <si>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</si>
  <si>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</si>
  <si>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</si>
  <si>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</si>
  <si>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</si>
  <si>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</si>
  <si>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</si>
  <si>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</si>
  <si>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</si>
  <si>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</si>
  <si>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</si>
  <si>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</si>
  <si>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</si>
  <si>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</si>
  <si>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</si>
  <si>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</si>
  <si>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</si>
  <si>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</si>
  <si>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</si>
  <si>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</si>
  <si>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</si>
  <si>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</si>
  <si>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</si>
  <si>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</si>
  <si>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</si>
  <si>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</si>
  <si>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</si>
  <si>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</si>
  <si>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</si>
  <si>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</si>
  <si>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</si>
  <si>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</si>
  <si>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</si>
  <si>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</si>
  <si>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</si>
  <si>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</si>
  <si>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</si>
  <si>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</si>
  <si>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</si>
  <si>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</si>
  <si>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</si>
  <si>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</si>
  <si>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</si>
  <si>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</si>
  <si>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</si>
  <si>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</si>
  <si>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</si>
  <si>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</si>
  <si>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</si>
  <si>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</si>
  <si>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</si>
  <si>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</si>
  <si>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</si>
  <si>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</si>
  <si>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</si>
  <si>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</si>
  <si>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</si>
  <si>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</si>
  <si>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</si>
  <si>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</si>
  <si>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</si>
  <si>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</si>
  <si>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</si>
  <si>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</si>
  <si>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</si>
  <si>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</si>
  <si>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</si>
  <si>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</si>
  <si>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</si>
  <si>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</si>
  <si>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</si>
  <si>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</si>
  <si>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</si>
  <si>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</si>
  <si>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</si>
  <si>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</si>
  <si>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</si>
  <si>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</si>
  <si>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</si>
  <si>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</si>
  <si>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</si>
  <si>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</si>
  <si>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</si>
  <si>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</si>
  <si>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</si>
  <si>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</si>
  <si>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</si>
  <si>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</si>
  <si>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</si>
  <si>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</si>
  <si>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</si>
  <si>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</si>
  <si>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</si>
  <si>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</si>
  <si>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</si>
  <si>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</si>
  <si>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</si>
  <si>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</si>
  <si>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</si>
  <si>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</si>
  <si>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</si>
  <si>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</si>
  <si>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</si>
  <si>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</si>
  <si>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</si>
  <si>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</si>
  <si>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</si>
  <si>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</si>
  <si>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</si>
  <si>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</si>
  <si>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</si>
  <si>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</si>
  <si>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</si>
  <si>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</si>
  <si>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</si>
  <si>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</si>
  <si>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</si>
  <si>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</si>
  <si>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</si>
  <si>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</si>
  <si>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</si>
  <si>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</si>
  <si>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</si>
  <si>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</si>
  <si>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</si>
  <si>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</si>
  <si>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</si>
  <si>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</si>
  <si>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</si>
  <si>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</si>
  <si>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</si>
  <si>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</si>
  <si>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</si>
  <si>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</si>
  <si>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</si>
  <si>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</si>
  <si>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</si>
  <si>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</si>
  <si>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</si>
  <si>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</si>
  <si>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</si>
  <si>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</si>
  <si>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</si>
  <si>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</si>
  <si>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</si>
  <si>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</si>
  <si>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</si>
  <si>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</si>
  <si>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</si>
  <si>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</si>
  <si>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</si>
  <si>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</si>
  <si>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</si>
  <si>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</si>
  <si>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</si>
  <si>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</si>
  <si>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</si>
  <si>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</si>
  <si>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</si>
  <si>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</si>
  <si>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</si>
  <si>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</si>
  <si>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</si>
  <si>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</si>
  <si>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</si>
  <si>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</si>
  <si>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</si>
  <si>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</si>
  <si>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</si>
  <si>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</si>
  <si>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</si>
  <si>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</si>
  <si>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</si>
  <si>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</si>
  <si>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</si>
  <si>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</si>
  <si>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</si>
  <si>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</si>
  <si>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</si>
  <si>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</si>
  <si>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</si>
  <si>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</si>
  <si>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</si>
  <si>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</si>
  <si>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</si>
  <si>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</si>
  <si>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</si>
  <si>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</si>
  <si>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</si>
  <si>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</si>
  <si>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</si>
  <si>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</si>
  <si>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</si>
  <si>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</si>
  <si>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</si>
  <si>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</si>
  <si>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</si>
  <si>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</si>
  <si>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</si>
  <si>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</si>
  <si>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</si>
  <si>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</si>
  <si>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</si>
  <si>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</si>
  <si>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</si>
  <si>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</si>
  <si>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</si>
  <si>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</si>
  <si>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</si>
  <si>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</si>
  <si>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</si>
  <si>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</si>
  <si>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</si>
  <si>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</si>
  <si>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</si>
  <si>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</si>
  <si>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</si>
  <si>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</si>
  <si>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</si>
  <si>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</si>
  <si>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</si>
  <si>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</si>
  <si>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</si>
  <si>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</si>
  <si>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</si>
  <si>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</si>
  <si>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</si>
  <si>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</si>
  <si>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</si>
  <si>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</si>
  <si>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</si>
  <si>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</si>
  <si>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</si>
  <si>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</si>
  <si>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</si>
  <si>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</si>
  <si>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</si>
  <si>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</si>
  <si>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</si>
  <si>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</si>
  <si>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</si>
  <si>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</si>
  <si>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</si>
  <si>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</si>
  <si>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</si>
  <si>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</si>
  <si>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</si>
  <si>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</si>
  <si>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</si>
  <si>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</si>
  <si>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</si>
  <si>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</si>
  <si>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</si>
  <si>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</si>
  <si>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</si>
  <si>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</si>
  <si>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</si>
  <si>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</si>
  <si>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</si>
  <si>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</si>
  <si>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</si>
  <si>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</si>
  <si>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</si>
  <si>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</si>
  <si>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</si>
  <si>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</si>
  <si>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</si>
  <si>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</si>
  <si>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</si>
  <si>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</si>
  <si>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</si>
  <si>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</si>
  <si>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</si>
  <si>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</si>
  <si>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</si>
  <si>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</si>
  <si>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</si>
  <si>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</si>
  <si>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</si>
  <si>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</si>
  <si>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</si>
  <si>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</si>
  <si>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</si>
  <si>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</si>
  <si>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</si>
  <si>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</si>
  <si>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</si>
  <si>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</si>
  <si>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</si>
  <si>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</si>
  <si>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</si>
  <si>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</si>
  <si>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</si>
  <si>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</si>
  <si>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</si>
  <si>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</si>
  <si>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</si>
  <si>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</si>
  <si>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</si>
  <si>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</si>
  <si>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</si>
  <si>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</si>
  <si>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</si>
  <si>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</si>
  <si>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</si>
  <si>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</si>
  <si>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</si>
  <si>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</si>
  <si>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</si>
  <si>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</si>
  <si>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</si>
  <si>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</si>
  <si>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</si>
  <si>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</si>
  <si>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</si>
  <si>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</si>
  <si>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</si>
  <si>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</si>
  <si>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</si>
  <si>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</si>
  <si>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</si>
  <si>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</si>
  <si>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</si>
  <si>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</si>
  <si>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</si>
  <si>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</si>
  <si>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</si>
  <si>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</si>
  <si>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</si>
  <si>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</si>
  <si>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</si>
  <si>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</si>
  <si>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</si>
  <si>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</si>
  <si>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</si>
  <si>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</si>
  <si>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</si>
  <si>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</si>
  <si>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</si>
  <si>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</si>
  <si>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</si>
  <si>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</si>
  <si>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</si>
  <si>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</si>
  <si>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</si>
  <si>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</si>
  <si>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</si>
  <si>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</si>
  <si>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</si>
  <si>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</si>
  <si>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</si>
  <si>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</si>
  <si>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</si>
  <si>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</si>
  <si>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</si>
  <si>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</si>
  <si>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</si>
  <si>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</si>
  <si>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</si>
  <si>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</si>
  <si>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</si>
  <si>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</si>
  <si>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</si>
  <si>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</si>
  <si>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</si>
  <si>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</si>
  <si>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</si>
  <si>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</si>
  <si>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</si>
  <si>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</si>
  <si>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</si>
  <si>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</si>
  <si>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</si>
  <si>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</si>
  <si>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</si>
  <si>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</si>
  <si>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</si>
  <si>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</si>
  <si>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</si>
  <si>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</si>
  <si>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</si>
  <si>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</si>
  <si>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</si>
  <si>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</si>
  <si>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</si>
  <si>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</si>
  <si>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</si>
  <si>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</si>
  <si>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</si>
  <si>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</si>
  <si>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</si>
  <si>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</si>
  <si>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</si>
  <si>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</si>
  <si>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</si>
  <si>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</si>
  <si>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</si>
  <si>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</si>
  <si>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</si>
  <si>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</si>
  <si>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</si>
  <si>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</si>
  <si>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</si>
  <si>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</si>
  <si>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</si>
  <si>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</si>
  <si>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</si>
  <si>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</si>
  <si>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</si>
  <si>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</si>
  <si>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</si>
  <si>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</si>
  <si>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</si>
  <si>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</si>
  <si>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</si>
  <si>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</si>
  <si>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</si>
  <si>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</si>
  <si>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</si>
  <si>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</si>
  <si>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</si>
  <si>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</si>
  <si>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</si>
  <si>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</si>
  <si>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</si>
  <si>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</si>
  <si>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</si>
  <si>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</si>
  <si>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</si>
  <si>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</si>
  <si>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</si>
  <si>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</si>
  <si>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</si>
  <si>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</si>
  <si>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</si>
  <si>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</si>
  <si>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</si>
  <si>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</si>
  <si>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</si>
  <si>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</si>
  <si>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</si>
  <si>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</si>
  <si>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</si>
  <si>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</si>
  <si>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</si>
  <si>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</si>
  <si>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</si>
  <si>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</si>
  <si>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</si>
  <si>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</si>
  <si>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</si>
  <si>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</si>
  <si>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</si>
  <si>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</si>
  <si>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</si>
  <si>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</si>
  <si>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</si>
  <si>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</si>
  <si>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</si>
  <si>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</si>
  <si>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</si>
  <si>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</si>
  <si>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</si>
  <si>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</si>
  <si>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</si>
  <si>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</si>
  <si>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</si>
  <si>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</si>
  <si>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</si>
  <si>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</si>
  <si>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</si>
  <si>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</si>
  <si>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</si>
  <si>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</si>
  <si>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</si>
  <si>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</si>
  <si>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</si>
  <si>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</si>
  <si>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</si>
  <si>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</si>
  <si>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</si>
  <si>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</si>
  <si>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</si>
  <si>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</si>
  <si>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</si>
  <si>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</si>
  <si>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</si>
  <si>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</si>
  <si>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</si>
  <si>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</si>
  <si>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</si>
  <si>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</si>
  <si>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</si>
  <si>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</si>
  <si>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</si>
  <si>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</si>
  <si>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</si>
  <si>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</si>
  <si>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</si>
  <si>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</si>
  <si>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</si>
  <si>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</si>
  <si>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</si>
  <si>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</si>
  <si>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</si>
  <si>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</si>
  <si>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</si>
  <si>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</si>
  <si>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</si>
  <si>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</si>
  <si>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</si>
  <si>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</si>
  <si>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</si>
  <si>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</si>
  <si>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</si>
  <si>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</si>
  <si>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</si>
  <si>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</si>
  <si>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</si>
  <si>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</si>
  <si>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</si>
  <si>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</si>
  <si>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</si>
  <si>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</si>
  <si>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</si>
  <si>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</si>
  <si>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</si>
  <si>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</si>
  <si>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</si>
  <si>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</si>
  <si>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</si>
  <si>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</si>
  <si>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</si>
  <si>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</si>
  <si>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</si>
  <si>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</si>
  <si>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</si>
  <si>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</si>
  <si>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</si>
  <si>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</si>
  <si>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</si>
  <si>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</si>
  <si>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</si>
  <si>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</si>
  <si>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</si>
  <si>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</si>
  <si>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</si>
  <si>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</si>
  <si>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</si>
  <si>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</si>
  <si>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</si>
  <si>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</si>
  <si>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</si>
  <si>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</si>
  <si>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</si>
  <si>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</si>
  <si>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</si>
  <si>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</si>
  <si>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</si>
  <si>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</si>
  <si>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</si>
  <si>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</si>
  <si>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</si>
  <si>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</si>
  <si>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</si>
  <si>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</si>
  <si>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</si>
  <si>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</si>
  <si>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</si>
  <si>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</si>
  <si>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</si>
  <si>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</si>
  <si>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</si>
  <si>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</si>
  <si>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</si>
  <si>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</si>
  <si>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</si>
  <si>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</si>
  <si>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</si>
  <si>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</si>
  <si>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</si>
  <si>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</si>
  <si>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</si>
  <si>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</si>
  <si>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</si>
  <si>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</si>
  <si>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</si>
  <si>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</si>
  <si>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</si>
  <si>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</si>
  <si>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</si>
  <si>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</si>
  <si>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</si>
  <si>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</si>
  <si>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</si>
  <si>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</si>
  <si>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</si>
  <si>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</si>
  <si>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</si>
  <si>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</si>
  <si>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</si>
  <si>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</si>
  <si>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</si>
  <si>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</si>
  <si>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</si>
  <si>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</si>
  <si>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</si>
  <si>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</si>
  <si>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</si>
  <si>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</si>
  <si>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</si>
  <si>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</si>
  <si>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</si>
  <si>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</si>
  <si>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</si>
  <si>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</si>
  <si>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</si>
  <si>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</si>
  <si>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</si>
  <si>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</si>
  <si>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</si>
  <si>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</si>
  <si>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</si>
  <si>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</si>
  <si>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</si>
  <si>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</si>
  <si>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</si>
  <si>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</si>
  <si>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</si>
  <si>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</si>
  <si>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</si>
  <si>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</si>
  <si>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</si>
  <si>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</si>
  <si>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</si>
  <si>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</si>
  <si>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</si>
  <si>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</si>
  <si>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</si>
  <si>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</si>
  <si>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</si>
  <si>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</si>
  <si>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</si>
  <si>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</si>
  <si>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</si>
  <si>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</si>
  <si>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</si>
  <si>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</si>
  <si>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</si>
  <si>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</si>
  <si>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</si>
  <si>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</si>
  <si>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</si>
  <si>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</si>
  <si>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</si>
  <si>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</si>
  <si>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</si>
  <si>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</si>
  <si>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</si>
  <si>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</si>
  <si>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</si>
  <si>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</si>
  <si>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</si>
  <si>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</si>
  <si>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</si>
  <si>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</si>
  <si>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</si>
  <si>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</si>
  <si>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</si>
  <si>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</si>
  <si>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</si>
  <si>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</si>
  <si>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</si>
  <si>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</si>
  <si>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</si>
  <si>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</si>
  <si>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</si>
  <si>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</si>
  <si>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</si>
  <si>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</si>
  <si>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</si>
  <si>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</si>
  <si>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</si>
  <si>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</si>
  <si>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</si>
  <si>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</si>
  <si>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</si>
  <si>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</si>
  <si>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</si>
  <si>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</si>
  <si>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</si>
  <si>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</si>
  <si>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</si>
  <si>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</si>
  <si>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</si>
  <si>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</si>
  <si>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</si>
  <si>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</si>
  <si>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</si>
  <si>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</si>
  <si>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</si>
  <si>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</si>
  <si>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</si>
  <si>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</si>
  <si>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</si>
  <si>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</si>
  <si>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</si>
  <si>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</si>
  <si>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</si>
  <si>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</si>
  <si>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</si>
  <si>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</si>
  <si>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</si>
  <si>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</si>
  <si>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</si>
  <si>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</si>
  <si>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</si>
  <si>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</si>
  <si>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</si>
  <si>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</si>
  <si>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</si>
  <si>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</si>
  <si>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</si>
  <si>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</si>
  <si>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</si>
  <si>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</si>
  <si>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</si>
  <si>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</si>
  <si>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</si>
  <si>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</si>
  <si>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</si>
  <si>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</si>
  <si>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</si>
  <si>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</si>
  <si>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</si>
  <si>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</si>
  <si>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</si>
  <si>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</si>
  <si>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</si>
  <si>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</si>
  <si>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</si>
  <si>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</si>
  <si>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</si>
  <si>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</si>
  <si>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</si>
  <si>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</si>
  <si>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</si>
  <si>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</si>
  <si>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</si>
  <si>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</si>
  <si>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</si>
  <si>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</si>
  <si>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</si>
  <si>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</si>
  <si>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</si>
  <si>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</si>
  <si>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</si>
  <si>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</si>
  <si>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</si>
  <si>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</si>
  <si>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</si>
  <si>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</si>
  <si>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</si>
  <si>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</si>
  <si>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</si>
  <si>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</si>
  <si>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</si>
  <si>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</si>
  <si>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</si>
  <si>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</si>
  <si>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</si>
  <si>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</si>
  <si>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</si>
  <si>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</si>
  <si>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</si>
  <si>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</si>
  <si>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</si>
  <si>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</si>
  <si>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</si>
  <si>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</si>
  <si>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</si>
  <si>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</si>
  <si>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</si>
  <si>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</si>
  <si>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</si>
  <si>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</si>
  <si>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</si>
  <si>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</si>
  <si>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</si>
  <si>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</si>
  <si>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</si>
  <si>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</si>
  <si>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</si>
  <si>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</si>
  <si>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</si>
  <si>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</si>
  <si>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</si>
  <si>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</si>
  <si>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</si>
  <si>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</si>
  <si>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</si>
  <si>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</si>
  <si>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</si>
  <si>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</si>
  <si>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</si>
  <si>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</si>
  <si>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</si>
  <si>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</si>
  <si>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</si>
  <si>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</si>
  <si>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</si>
  <si>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</si>
  <si>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</si>
  <si>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</si>
  <si>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</si>
  <si>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</si>
  <si>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</si>
  <si>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</si>
  <si>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</si>
  <si>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</si>
  <si>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</si>
  <si>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</si>
  <si>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</si>
  <si>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</si>
  <si>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</si>
  <si>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</si>
  <si>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</si>
  <si>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</si>
  <si>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</si>
  <si>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</si>
  <si>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</si>
  <si>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</si>
  <si>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</si>
  <si>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</si>
  <si>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</si>
  <si>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</si>
  <si>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</si>
  <si>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</si>
  <si>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</si>
  <si>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</si>
  <si>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</si>
  <si>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</si>
  <si>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</si>
  <si>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</si>
  <si>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</si>
  <si>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</si>
  <si>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</si>
  <si>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</si>
  <si>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</si>
  <si>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</si>
  <si>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</si>
  <si>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</si>
  <si>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</si>
  <si>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</si>
  <si>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</si>
  <si>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</si>
  <si>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</si>
  <si>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</si>
  <si>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</si>
  <si>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</si>
  <si>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</si>
  <si>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</si>
  <si>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</si>
  <si>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</si>
  <si>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</si>
  <si>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</si>
  <si>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</si>
  <si>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</si>
  <si>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</si>
  <si>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</si>
  <si>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</si>
  <si>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</si>
  <si>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</si>
  <si>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</si>
  <si>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</si>
  <si>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</si>
  <si>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</si>
  <si>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</si>
  <si>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</si>
  <si>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</si>
  <si>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</si>
  <si>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</si>
  <si>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</si>
  <si>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</si>
  <si>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</si>
  <si>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</si>
  <si>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</si>
  <si>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</si>
  <si>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</si>
  <si>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</si>
  <si>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</si>
  <si>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</si>
  <si>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</si>
  <si>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</si>
  <si>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</si>
  <si>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</si>
  <si>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</si>
  <si>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</si>
  <si>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</si>
  <si>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</si>
  <si>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</si>
  <si>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</si>
  <si>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</si>
  <si>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</si>
  <si>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</si>
  <si>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</si>
  <si>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</si>
  <si>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</si>
  <si>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</si>
  <si>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</si>
  <si>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</si>
  <si>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</si>
  <si>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</si>
  <si>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</si>
  <si>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</si>
  <si>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</si>
  <si>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</si>
  <si>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</si>
  <si>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</si>
  <si>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</si>
  <si>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</si>
  <si>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</si>
  <si>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</si>
  <si>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</si>
  <si>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</si>
  <si>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</si>
  <si>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</si>
  <si>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</si>
  <si>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</si>
  <si>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</si>
  <si>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</si>
  <si>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</si>
  <si>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</si>
  <si>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</si>
  <si>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</si>
  <si>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</si>
  <si>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</si>
  <si>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</si>
  <si>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</si>
  <si>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</si>
  <si>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</si>
  <si>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</si>
  <si>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</si>
  <si>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</si>
  <si>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</si>
  <si>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</si>
  <si>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</si>
  <si>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</si>
  <si>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</si>
  <si>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</si>
  <si>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</si>
  <si>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</si>
  <si>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</si>
  <si>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</si>
  <si>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</si>
  <si>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</si>
  <si>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</si>
  <si>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</si>
  <si>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</si>
  <si>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</si>
  <si>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</si>
  <si>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</si>
  <si>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</si>
  <si>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</si>
  <si>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</si>
  <si>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</si>
  <si>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</si>
  <si>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</si>
  <si>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</si>
  <si>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</si>
  <si>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</si>
  <si>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</si>
  <si>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</si>
  <si>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</si>
  <si>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</si>
  <si>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</si>
  <si>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</si>
  <si>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</si>
  <si>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</si>
  <si>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</si>
  <si>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</si>
  <si>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</si>
  <si>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</si>
  <si>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</si>
  <si>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</si>
  <si>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</si>
  <si>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</si>
  <si>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</si>
  <si>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</si>
  <si>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</si>
  <si>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</si>
  <si>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</si>
  <si>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</si>
  <si>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</si>
  <si>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</si>
  <si>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</si>
  <si>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</si>
  <si>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</si>
  <si>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</si>
  <si>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</si>
  <si>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</si>
  <si>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</si>
  <si>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</si>
  <si>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</si>
  <si>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</si>
  <si>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</si>
  <si>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</si>
  <si>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</si>
  <si>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</si>
  <si>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</si>
  <si>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</si>
  <si>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</si>
  <si>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</si>
  <si>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</si>
  <si>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</si>
  <si>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</si>
  <si>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</si>
  <si>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</si>
  <si>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</si>
  <si>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</si>
  <si>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</si>
  <si>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</si>
  <si>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</si>
  <si>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</si>
  <si>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</si>
  <si>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</si>
  <si>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</si>
  <si>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</si>
  <si>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</si>
  <si>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</si>
  <si>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</si>
  <si>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</si>
  <si>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</si>
  <si>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</si>
  <si>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</si>
  <si>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</si>
  <si>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</si>
  <si>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</si>
  <si>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</si>
  <si>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</si>
  <si>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</si>
  <si>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</si>
  <si>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</si>
  <si>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</si>
  <si>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</si>
  <si>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</si>
  <si>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</si>
  <si>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</si>
  <si>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</si>
  <si>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</si>
  <si>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</si>
  <si>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</si>
  <si>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</si>
  <si>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</si>
  <si>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</si>
  <si>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</si>
  <si>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</si>
  <si>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</si>
  <si>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</si>
  <si>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</si>
  <si>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</si>
  <si>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</si>
  <si>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</si>
  <si>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</si>
  <si>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</si>
  <si>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</si>
  <si>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</si>
  <si>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</si>
  <si>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</si>
  <si>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</si>
  <si>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</si>
  <si>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</si>
  <si>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</si>
  <si>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</si>
  <si>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</si>
  <si>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</si>
  <si>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</si>
  <si>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</si>
  <si>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</si>
  <si>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</si>
  <si>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</si>
  <si>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</si>
  <si>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</si>
  <si>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</si>
  <si>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</si>
  <si>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</si>
  <si>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</si>
  <si>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</si>
  <si>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</si>
  <si>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</si>
  <si>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</si>
  <si>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</si>
  <si>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</si>
  <si>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</si>
  <si>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</si>
  <si>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</si>
  <si>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</si>
  <si>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</si>
  <si>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</si>
  <si>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</si>
  <si>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</si>
  <si>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</si>
  <si>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</si>
  <si>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</si>
  <si>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</si>
  <si>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</si>
  <si>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</si>
  <si>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</si>
  <si>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</si>
  <si>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</si>
  <si>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</si>
  <si>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</si>
  <si>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</si>
  <si>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</si>
  <si>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</si>
  <si>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</si>
  <si>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</si>
  <si>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</si>
  <si>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</si>
  <si>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</si>
  <si>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</si>
  <si>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</si>
  <si>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</si>
  <si>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</si>
  <si>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</si>
  <si>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</si>
  <si>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</si>
  <si>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</si>
  <si>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</si>
  <si>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</si>
  <si>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</si>
  <si>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</si>
  <si>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</si>
  <si>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</si>
  <si>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</si>
  <si>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</si>
  <si>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</si>
  <si>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</si>
  <si>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</si>
  <si>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</si>
  <si>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</si>
  <si>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</si>
  <si>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</si>
  <si>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</si>
  <si>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</si>
  <si>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</si>
  <si>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</si>
  <si>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</si>
  <si>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</si>
  <si>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</si>
  <si>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</si>
  <si>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</si>
  <si>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</si>
  <si>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</si>
  <si>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</si>
  <si>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</si>
  <si>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</si>
  <si>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</si>
  <si>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</si>
  <si>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</si>
  <si>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</si>
  <si>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</si>
  <si>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</si>
  <si>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</si>
  <si>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</si>
  <si>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</si>
  <si>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</si>
  <si>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</si>
  <si>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</si>
  <si>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</si>
  <si>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</si>
  <si>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</si>
  <si>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</si>
  <si>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</si>
  <si>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</si>
  <si>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</si>
  <si>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</si>
  <si>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</si>
  <si>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</si>
  <si>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</si>
  <si>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</si>
  <si>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</si>
  <si>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</si>
  <si>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</si>
  <si>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</si>
  <si>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</si>
  <si>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</si>
  <si>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</si>
  <si>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</si>
  <si>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</si>
  <si>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</si>
  <si>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</si>
  <si>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</si>
  <si>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</si>
  <si>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</si>
  <si>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</si>
  <si>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</si>
  <si>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</si>
  <si>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</si>
  <si>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</si>
  <si>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</si>
  <si>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</si>
  <si>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</si>
  <si>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</si>
  <si>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</si>
  <si>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</si>
  <si>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</si>
  <si>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</si>
  <si>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</si>
  <si>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</si>
  <si>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</si>
  <si>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</si>
  <si>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</si>
  <si>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</si>
  <si>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</si>
  <si>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</si>
  <si>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</si>
  <si>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</si>
  <si>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</si>
  <si>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</si>
  <si>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</si>
  <si>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</si>
  <si>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</si>
  <si>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</si>
  <si>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</si>
  <si>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</si>
  <si>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</si>
  <si>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</si>
  <si>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</si>
  <si>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</si>
  <si>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</si>
  <si>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</si>
  <si>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</si>
  <si>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</si>
  <si>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</si>
  <si>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</si>
  <si>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</si>
  <si>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</si>
  <si>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</si>
  <si>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</si>
  <si>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</si>
  <si>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</si>
  <si>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</si>
  <si>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</si>
  <si>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</si>
  <si>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</si>
  <si>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</si>
  <si>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</si>
  <si>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</si>
  <si>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</si>
  <si>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</si>
  <si>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</si>
  <si>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</si>
  <si>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</si>
  <si>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</si>
  <si>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</si>
  <si>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</si>
  <si>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</si>
  <si>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</si>
  <si>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</si>
  <si>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</si>
  <si>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</si>
  <si>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</si>
  <si>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</si>
  <si>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</si>
  <si>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</si>
  <si>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</si>
  <si>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</si>
  <si>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</si>
  <si>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</si>
  <si>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</si>
  <si>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</si>
  <si>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</si>
  <si>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</si>
  <si>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</si>
  <si>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</si>
  <si>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</si>
  <si>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</si>
  <si>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</si>
  <si>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</si>
  <si>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</si>
  <si>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</si>
  <si>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</si>
  <si>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</si>
  <si>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</si>
  <si>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</si>
  <si>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</si>
  <si>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</si>
  <si>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</si>
  <si>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</si>
  <si>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</si>
  <si>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</si>
  <si>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</si>
  <si>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</si>
  <si>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</si>
  <si>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</si>
  <si>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</si>
  <si>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</si>
  <si>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</si>
  <si>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</si>
  <si>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</si>
  <si>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</si>
  <si>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</si>
  <si>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</si>
  <si>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</si>
  <si>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</si>
  <si>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</si>
  <si>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</si>
  <si>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</si>
  <si>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</si>
  <si>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</si>
  <si>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</si>
  <si>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</si>
  <si>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</si>
  <si>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</si>
  <si>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</si>
  <si>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</si>
  <si>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</si>
  <si>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</si>
  <si>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</si>
  <si>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</si>
  <si>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</si>
  <si>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</si>
  <si>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</si>
  <si>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</si>
  <si>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</si>
  <si>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</si>
  <si>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</si>
  <si>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</si>
  <si>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</si>
  <si>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</si>
  <si>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</si>
  <si>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</si>
  <si>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</si>
  <si>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</si>
  <si>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</si>
  <si>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</si>
  <si>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</si>
  <si>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</si>
  <si>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</si>
  <si>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</si>
  <si>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</si>
  <si>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</si>
  <si>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</si>
  <si>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</si>
  <si>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</si>
  <si>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</si>
  <si>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</si>
  <si>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</si>
  <si>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</si>
  <si>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</si>
  <si>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</si>
  <si>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</si>
  <si>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</si>
  <si>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</si>
  <si>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</si>
  <si>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</si>
  <si>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</si>
  <si>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</si>
  <si>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</si>
  <si>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</si>
  <si>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</si>
  <si>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</si>
  <si>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</si>
  <si>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</si>
  <si>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</si>
  <si>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</si>
  <si>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</si>
  <si>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</si>
  <si>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</si>
  <si>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</si>
  <si>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</si>
  <si>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</si>
  <si>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</si>
  <si>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</si>
  <si>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</si>
  <si>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</si>
  <si>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</si>
  <si>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</si>
  <si>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</si>
  <si>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</si>
  <si>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</si>
  <si>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</si>
  <si>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</si>
  <si>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</si>
  <si>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</si>
  <si>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</si>
  <si>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</si>
  <si>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</si>
  <si>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</si>
  <si>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</si>
  <si>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</si>
  <si>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</si>
  <si>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</si>
  <si>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</si>
  <si>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</si>
  <si>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</si>
  <si>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</si>
  <si>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</si>
  <si>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</si>
  <si>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</si>
  <si>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</si>
  <si>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</si>
  <si>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</si>
  <si>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</si>
  <si>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</si>
  <si>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</si>
  <si>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</si>
  <si>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</si>
  <si>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</si>
  <si>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</si>
  <si>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</si>
  <si>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</si>
  <si>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</si>
  <si>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</si>
  <si>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</si>
  <si>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</si>
  <si>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</si>
  <si>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</si>
  <si>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</si>
  <si>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</si>
  <si>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</si>
  <si>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</si>
  <si>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</si>
  <si>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</si>
  <si>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</si>
  <si>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</si>
  <si>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</si>
  <si>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</si>
  <si>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</si>
  <si>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</si>
  <si>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</si>
  <si>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</si>
  <si>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</si>
  <si>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</si>
  <si>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</si>
  <si>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</si>
  <si>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</si>
  <si>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</si>
  <si>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</si>
  <si>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</si>
  <si>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</si>
  <si>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</si>
  <si>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</si>
  <si>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</si>
  <si>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</si>
  <si>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</si>
  <si>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</si>
  <si>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</si>
  <si>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</si>
  <si>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</si>
  <si>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</si>
  <si>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</si>
  <si>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</si>
  <si>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</si>
  <si>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</si>
  <si>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</si>
  <si>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</si>
  <si>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</si>
  <si>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</si>
  <si>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</si>
  <si>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</si>
  <si>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</si>
  <si>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</si>
  <si>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</si>
  <si>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</si>
  <si>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</si>
  <si>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</si>
  <si>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</si>
  <si>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</si>
  <si>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</si>
  <si>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</si>
  <si>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</si>
  <si>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</si>
  <si>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</si>
  <si>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</si>
  <si>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</si>
  <si>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</si>
  <si>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</si>
  <si>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</si>
  <si>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</si>
  <si>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</si>
  <si>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</si>
  <si>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</si>
  <si>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</si>
  <si>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</si>
  <si>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</si>
  <si>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</si>
  <si>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</si>
  <si>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</si>
  <si>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</si>
  <si>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</si>
  <si>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</si>
  <si>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</si>
  <si>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</si>
  <si>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</si>
  <si>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</si>
  <si>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</si>
  <si>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</si>
  <si>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</si>
  <si>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</si>
  <si>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</si>
  <si>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</si>
  <si>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</si>
  <si>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</si>
  <si>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</si>
  <si>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</si>
  <si>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</si>
  <si>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</si>
  <si>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</si>
  <si>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</si>
  <si>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</si>
  <si>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</si>
  <si>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</si>
  <si>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</si>
  <si>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</si>
  <si>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</si>
  <si>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</si>
  <si>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</si>
  <si>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</si>
  <si>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</si>
  <si>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</si>
  <si>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</si>
  <si>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</si>
  <si>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</si>
  <si>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</si>
  <si>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</si>
  <si>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</si>
  <si>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</si>
  <si>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</si>
  <si>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</si>
  <si>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</si>
  <si>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</si>
  <si>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</si>
  <si>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</si>
  <si>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</si>
  <si>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</si>
  <si>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</si>
  <si>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</si>
  <si>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</si>
  <si>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</si>
  <si>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</si>
  <si>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</si>
  <si>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</si>
  <si>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</si>
  <si>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</si>
  <si>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</si>
  <si>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</si>
  <si>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</si>
  <si>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</si>
  <si>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</si>
  <si>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</si>
  <si>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</si>
  <si>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</si>
  <si>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</si>
  <si>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</si>
  <si>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</si>
  <si>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</si>
  <si>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</si>
  <si>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</si>
  <si>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</si>
  <si>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</si>
  <si>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</si>
  <si>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</si>
  <si>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</si>
  <si>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</si>
  <si>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</si>
  <si>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</si>
  <si>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</si>
  <si>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</si>
  <si>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</si>
  <si>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</si>
  <si>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</si>
  <si>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</si>
  <si>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</si>
  <si>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</si>
  <si>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</si>
  <si>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</si>
  <si>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</si>
  <si>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</si>
  <si>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</si>
  <si>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</si>
  <si>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</si>
  <si>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</si>
  <si>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</si>
  <si>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</si>
  <si>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</si>
  <si>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</si>
  <si>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</si>
  <si>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</si>
  <si>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</si>
  <si>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</si>
  <si>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</si>
  <si>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</si>
  <si>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</si>
  <si>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</si>
  <si>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</si>
  <si>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</si>
  <si>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</si>
  <si>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</si>
  <si>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</si>
  <si>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</si>
  <si>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</si>
  <si>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</si>
  <si>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</si>
  <si>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</si>
  <si>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</si>
  <si>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</si>
  <si>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</si>
  <si>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</si>
  <si>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</si>
  <si>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</si>
  <si>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</si>
  <si>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</si>
  <si>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</si>
  <si>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</si>
  <si>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</si>
  <si>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</si>
  <si>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</si>
  <si>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</si>
  <si>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</si>
  <si>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</si>
  <si>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</si>
  <si>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</si>
  <si>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</si>
  <si>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</si>
  <si>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</si>
  <si>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</si>
  <si>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</si>
  <si>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</si>
  <si>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</si>
  <si>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</si>
  <si>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</si>
  <si>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</si>
  <si>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</si>
  <si>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</si>
  <si>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</si>
  <si>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</si>
  <si>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</si>
  <si>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</si>
  <si>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</si>
  <si>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</si>
  <si>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</si>
  <si>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</si>
  <si>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</si>
  <si>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</si>
  <si>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</si>
  <si>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</si>
  <si>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</si>
  <si>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</si>
  <si>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</si>
  <si>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</si>
  <si>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</si>
  <si>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</si>
  <si>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</si>
  <si>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</si>
  <si>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</si>
  <si>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</si>
  <si>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</si>
  <si>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</si>
  <si>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</si>
  <si>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</si>
  <si>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</si>
  <si>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</si>
  <si>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</si>
  <si>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</si>
  <si>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</si>
  <si>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</si>
  <si>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</si>
  <si>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</si>
  <si>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</si>
  <si>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</si>
  <si>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</si>
  <si>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</si>
  <si>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</si>
  <si>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</si>
  <si>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</si>
  <si>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</si>
  <si>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</si>
  <si>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</si>
  <si>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</si>
  <si>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</si>
  <si>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</si>
  <si>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</si>
  <si>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</si>
  <si>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</si>
  <si>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</si>
  <si>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</si>
  <si>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</si>
  <si>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</si>
  <si>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</si>
  <si>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</si>
  <si>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</si>
  <si>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</si>
  <si>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</si>
  <si>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</si>
  <si>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</si>
  <si>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</si>
  <si>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</si>
  <si>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</si>
  <si>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</si>
  <si>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</si>
  <si>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</si>
  <si>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</si>
  <si>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</si>
  <si>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</si>
  <si>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</si>
  <si>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</si>
  <si>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</si>
  <si>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</si>
  <si>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</si>
  <si>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</si>
  <si>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</si>
  <si>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</si>
  <si>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</si>
  <si>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</si>
  <si>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</si>
  <si>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</si>
  <si>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</si>
  <si>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</si>
  <si>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</si>
  <si>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</si>
  <si>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</si>
  <si>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</si>
  <si>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</si>
  <si>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</si>
  <si>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</si>
  <si>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</si>
  <si>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</si>
  <si>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</si>
  <si>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</si>
  <si>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</si>
  <si>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</si>
  <si>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</si>
  <si>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</si>
  <si>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</si>
  <si>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</si>
  <si>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</si>
  <si>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</si>
  <si>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</si>
  <si>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</si>
  <si>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</si>
  <si>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</si>
  <si>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</si>
  <si>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</si>
  <si>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</si>
  <si>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</si>
  <si>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</si>
  <si>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</si>
  <si>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</si>
  <si>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</si>
  <si>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</si>
  <si>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</si>
  <si>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</si>
  <si>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</si>
  <si>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</si>
  <si>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</si>
  <si>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</si>
  <si>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</si>
  <si>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</si>
  <si>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</si>
  <si>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</si>
  <si>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</si>
  <si>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</si>
  <si>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</si>
  <si>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</si>
  <si>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</si>
  <si>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</si>
  <si>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</si>
  <si>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</si>
  <si>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</si>
  <si>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</si>
  <si>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</si>
  <si>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</si>
  <si>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</si>
  <si>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</si>
  <si>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</si>
  <si>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</si>
  <si>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</si>
  <si>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</si>
  <si>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</si>
  <si>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</si>
  <si>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</si>
  <si>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</si>
  <si>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</si>
  <si>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</si>
  <si>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</si>
  <si>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</si>
  <si>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</si>
  <si>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</si>
  <si>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</si>
  <si>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</si>
  <si>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</si>
  <si>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</si>
  <si>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</si>
  <si>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</si>
  <si>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</si>
  <si>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</si>
  <si>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</si>
  <si>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</si>
  <si>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</si>
  <si>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</si>
  <si>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</si>
  <si>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</si>
  <si>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</si>
  <si>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</si>
  <si>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</si>
  <si>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</si>
  <si>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</si>
  <si>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</si>
  <si>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</si>
  <si>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</si>
  <si>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</si>
  <si>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</si>
  <si>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</si>
  <si>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</si>
  <si>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</si>
  <si>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</si>
  <si>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</si>
  <si>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</si>
  <si>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</si>
  <si>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</si>
  <si>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</si>
  <si>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</si>
  <si>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</si>
  <si>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</si>
  <si>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</si>
  <si>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</si>
  <si>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</si>
  <si>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</si>
  <si>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</si>
  <si>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</si>
  <si>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</si>
  <si>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</si>
  <si>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</si>
  <si>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</si>
  <si>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</si>
  <si>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</si>
  <si>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</si>
  <si>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</si>
  <si>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</si>
  <si>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</si>
  <si>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</si>
  <si>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</si>
  <si>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</si>
  <si>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</si>
  <si>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</si>
  <si>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</si>
  <si>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</si>
  <si>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</si>
  <si>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</si>
  <si>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</si>
  <si>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</si>
  <si>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</si>
  <si>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</si>
  <si>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</si>
  <si>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</si>
  <si>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</si>
  <si>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</si>
  <si>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</si>
  <si>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</si>
  <si>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</si>
  <si>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</si>
  <si>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</si>
  <si>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</si>
  <si>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</si>
  <si>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</si>
  <si>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</si>
  <si>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</si>
  <si>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</si>
  <si>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</si>
  <si>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</si>
  <si>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</si>
  <si>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</si>
  <si>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</si>
  <si>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</si>
  <si>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</si>
  <si>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</si>
  <si>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</si>
  <si>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</si>
  <si>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</si>
  <si>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</si>
  <si>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</si>
  <si>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</si>
  <si>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</si>
  <si>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</si>
  <si>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</si>
  <si>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</si>
  <si>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</si>
  <si>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</si>
  <si>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</si>
  <si>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</si>
  <si>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</si>
  <si>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</si>
  <si>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</si>
  <si>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</si>
  <si>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</si>
  <si>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</si>
  <si>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</si>
  <si>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</si>
  <si>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</si>
  <si>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</si>
  <si>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</si>
  <si>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</si>
  <si>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</si>
  <si>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</si>
  <si>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</si>
  <si>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</si>
  <si>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</si>
  <si>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</si>
  <si>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</si>
  <si>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</si>
  <si>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</si>
  <si>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</si>
  <si>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</si>
  <si>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</si>
  <si>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</si>
  <si>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</si>
  <si>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</si>
  <si>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</si>
  <si>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</si>
  <si>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</si>
  <si>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</si>
  <si>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</si>
  <si>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</si>
  <si>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</si>
  <si>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</si>
  <si>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</si>
  <si>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</si>
  <si>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</si>
  <si>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</si>
  <si>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</si>
  <si>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</si>
  <si>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</si>
  <si>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</si>
  <si>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</si>
  <si>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</si>
  <si>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</si>
  <si>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</si>
  <si>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</si>
  <si>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</si>
  <si>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</si>
  <si>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</si>
  <si>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</si>
  <si>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</si>
  <si>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</si>
  <si>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</si>
  <si>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</si>
  <si>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</si>
  <si>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</si>
  <si>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</si>
  <si>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</si>
  <si>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</si>
  <si>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</si>
  <si>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</si>
  <si>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</si>
  <si>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</si>
  <si>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</si>
  <si>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</si>
  <si>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</si>
  <si>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</si>
  <si>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</si>
  <si>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</si>
  <si>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</si>
  <si>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</si>
  <si>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</si>
  <si>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</si>
  <si>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</si>
  <si>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</si>
  <si>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</si>
  <si>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</si>
  <si>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</si>
  <si>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</si>
  <si>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</si>
  <si>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</si>
  <si>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</si>
  <si>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</si>
  <si>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</si>
  <si>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</si>
  <si>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</si>
  <si>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</si>
  <si>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</si>
  <si>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</si>
  <si>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</si>
  <si>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</si>
  <si>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</si>
  <si>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</si>
  <si>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</si>
  <si>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</si>
  <si>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</si>
  <si>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</si>
  <si>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</si>
  <si>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</si>
  <si>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</si>
  <si>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</si>
  <si>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</si>
  <si>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</si>
  <si>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</si>
  <si>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</si>
  <si>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</si>
  <si>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</si>
  <si>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</si>
  <si>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</si>
  <si>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</si>
  <si>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</si>
  <si>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</si>
  <si>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</si>
  <si>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</si>
  <si>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</si>
  <si>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</si>
  <si>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</si>
  <si>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</si>
  <si>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</si>
  <si>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</si>
  <si>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</si>
  <si>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</si>
  <si>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</si>
  <si>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</si>
  <si>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</si>
  <si>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</si>
  <si>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</si>
  <si>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</si>
  <si>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</si>
  <si>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</si>
  <si>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</si>
  <si>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</si>
  <si>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</si>
  <si>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</si>
  <si>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</si>
  <si>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</si>
  <si>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</si>
  <si>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</si>
  <si>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</si>
  <si>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</si>
  <si>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</si>
  <si>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</si>
  <si>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</si>
  <si>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</si>
  <si>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</si>
  <si>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</si>
  <si>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</si>
  <si>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</si>
  <si>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</si>
  <si>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</si>
  <si>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</si>
  <si>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</si>
  <si>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</si>
  <si>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</si>
  <si>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</si>
  <si>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</si>
  <si>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</si>
  <si>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</si>
  <si>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</si>
  <si>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</si>
  <si>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</si>
  <si>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</si>
  <si>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</si>
  <si>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</si>
  <si>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</si>
  <si>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</si>
  <si>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</si>
  <si>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</si>
  <si>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</si>
  <si>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</si>
  <si>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</si>
  <si>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</si>
  <si>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</si>
  <si>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</si>
  <si>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</si>
  <si>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</si>
  <si>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</si>
  <si>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</si>
  <si>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</si>
  <si>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</si>
  <si>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</si>
  <si>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</si>
  <si>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</si>
  <si>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</si>
  <si>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</si>
  <si>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</si>
  <si>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</si>
  <si>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</si>
  <si>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</si>
  <si>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</si>
  <si>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</si>
  <si>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</si>
  <si>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</si>
  <si>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</si>
  <si>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</si>
  <si>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</si>
  <si>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</si>
  <si>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</si>
  <si>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</si>
  <si>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</si>
  <si>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</si>
  <si>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</si>
  <si>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</si>
  <si>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</si>
  <si>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</si>
  <si>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</si>
  <si>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</si>
  <si>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</si>
  <si>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</si>
  <si>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</si>
  <si>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</si>
  <si>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</si>
  <si>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</si>
  <si>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</si>
  <si>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</si>
  <si>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</si>
  <si>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</si>
  <si>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</si>
  <si>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</si>
  <si>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</si>
  <si>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</si>
  <si>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</si>
  <si>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</si>
  <si>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</si>
  <si>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</si>
  <si>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</si>
  <si>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</si>
  <si>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</si>
  <si>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</si>
  <si>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</si>
  <si>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</si>
  <si>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</si>
  <si>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</si>
  <si>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</si>
  <si>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</si>
  <si>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</si>
  <si>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</si>
  <si>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</si>
  <si>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</si>
  <si>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</si>
  <si>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</si>
  <si>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</si>
  <si>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</si>
  <si>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</si>
  <si>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</si>
  <si>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</si>
  <si>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</si>
  <si>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</si>
  <si>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</si>
  <si>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</si>
  <si>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</si>
  <si>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</si>
  <si>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</si>
  <si>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</si>
  <si>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</si>
  <si>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</si>
  <si>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</si>
  <si>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</si>
  <si>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</si>
  <si>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</si>
  <si>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</si>
  <si>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</si>
  <si>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</si>
  <si>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</si>
  <si>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</si>
  <si>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</si>
  <si>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</si>
  <si>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</si>
  <si>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</si>
  <si>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</si>
  <si>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</si>
  <si>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</si>
  <si>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</si>
  <si>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</si>
  <si>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</si>
  <si>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</si>
  <si>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</si>
  <si>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</si>
  <si>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</si>
  <si>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</si>
  <si>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</si>
  <si>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</si>
  <si>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</si>
  <si>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</si>
  <si>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</si>
  <si>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</si>
  <si>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</si>
  <si>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</si>
  <si>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</si>
  <si>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</si>
  <si>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</si>
  <si>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</si>
  <si>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</si>
  <si>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</si>
  <si>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</si>
  <si>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</si>
  <si>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</si>
  <si>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</si>
  <si>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</si>
  <si>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</si>
  <si>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</si>
  <si>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</si>
  <si>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</si>
  <si>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</si>
  <si>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</si>
  <si>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</si>
  <si>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</si>
  <si>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</si>
  <si>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</si>
  <si>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</si>
  <si>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</si>
  <si>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</si>
  <si>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</si>
  <si>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</si>
  <si>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</si>
  <si>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</si>
  <si>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</si>
  <si>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</si>
  <si>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</si>
  <si>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</si>
  <si>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</si>
  <si>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</si>
  <si>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</si>
  <si>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</si>
  <si>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</si>
  <si>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</si>
  <si>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</si>
  <si>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</si>
  <si>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</si>
  <si>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</si>
  <si>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</si>
  <si>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</si>
  <si>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</si>
  <si>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</si>
  <si>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</si>
  <si>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</si>
  <si>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</si>
  <si>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</si>
  <si>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</si>
  <si>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</si>
  <si>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</si>
  <si>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</si>
  <si>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</si>
  <si>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</si>
  <si>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</si>
  <si>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</si>
  <si>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</si>
  <si>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</si>
  <si>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</si>
  <si>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</si>
  <si>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</si>
  <si>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</si>
  <si>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</si>
  <si>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</si>
  <si>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</si>
  <si>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</si>
  <si>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</si>
  <si>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</si>
  <si>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</si>
  <si>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</si>
  <si>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</si>
  <si>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</si>
  <si>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</si>
  <si>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</si>
  <si>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</si>
  <si>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</si>
  <si>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</si>
  <si>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</si>
  <si>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</si>
  <si>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</si>
  <si>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</si>
  <si>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</si>
  <si>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</si>
  <si>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</si>
  <si>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</si>
  <si>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</si>
  <si>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</si>
  <si>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</si>
  <si>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</si>
  <si>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</si>
  <si>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</si>
  <si>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</si>
  <si>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</si>
  <si>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</si>
  <si>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</si>
  <si>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</si>
  <si>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</si>
  <si>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</si>
  <si>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</si>
  <si>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</si>
  <si>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</si>
  <si>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</si>
  <si>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</si>
  <si>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</si>
  <si>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</si>
  <si>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</si>
  <si>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</si>
  <si>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</si>
  <si>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</si>
  <si>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</si>
  <si>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</si>
  <si>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</si>
  <si>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</si>
  <si>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</si>
  <si>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</si>
  <si>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</si>
  <si>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</si>
  <si>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</si>
  <si>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</si>
  <si>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</si>
  <si>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</si>
  <si>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</si>
  <si>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</si>
  <si>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</si>
  <si>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</si>
  <si>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</si>
  <si>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</si>
  <si>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</si>
  <si>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</si>
  <si>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</si>
  <si>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</si>
  <si>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</si>
  <si>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</si>
  <si>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</si>
  <si>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</si>
  <si>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</si>
  <si>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</si>
  <si>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</si>
  <si>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</si>
  <si>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</si>
  <si>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</si>
  <si>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</si>
  <si>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</si>
  <si>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</si>
  <si>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</si>
  <si>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</si>
  <si>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</si>
  <si>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</si>
  <si>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</si>
  <si>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</si>
  <si>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</si>
  <si>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</si>
  <si>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</si>
  <si>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</si>
  <si>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</si>
  <si>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</si>
  <si>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</si>
  <si>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</si>
  <si>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</si>
  <si>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</si>
  <si>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</si>
  <si>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</si>
  <si>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</si>
  <si>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</si>
  <si>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</si>
  <si>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</si>
  <si>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</si>
  <si>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</si>
  <si>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</si>
  <si>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</si>
  <si>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</si>
  <si>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</si>
  <si>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</si>
  <si>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</si>
  <si>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</si>
  <si>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</si>
  <si>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</si>
  <si>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</si>
  <si>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</si>
  <si>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</si>
  <si>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</si>
  <si>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</si>
  <si>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</si>
  <si>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</si>
  <si>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</si>
  <si>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</si>
  <si>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</si>
  <si>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</si>
  <si>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</si>
  <si>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</si>
  <si>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</si>
  <si>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</si>
  <si>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</si>
  <si>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</si>
  <si>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</si>
  <si>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</si>
  <si>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</si>
  <si>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</si>
  <si>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</si>
  <si>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</si>
  <si>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</si>
  <si>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</si>
  <si>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</si>
  <si>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</si>
  <si>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</si>
  <si>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</si>
  <si>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</si>
  <si>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</si>
  <si>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</si>
  <si>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</si>
  <si>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</si>
  <si>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</si>
  <si>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</si>
  <si>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</si>
  <si>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</si>
  <si>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</si>
  <si>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</si>
  <si>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</si>
  <si>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</si>
  <si>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</si>
  <si>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</si>
  <si>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</si>
  <si>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</si>
  <si>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</si>
  <si>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</si>
  <si>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</si>
  <si>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</si>
  <si>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</si>
  <si>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</si>
  <si>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</si>
  <si>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</si>
  <si>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</si>
  <si>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</si>
  <si>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</si>
  <si>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</si>
  <si>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</si>
  <si>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</si>
  <si>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</si>
  <si>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</si>
  <si>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</si>
  <si>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</si>
  <si>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</si>
  <si>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</si>
  <si>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</si>
  <si>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</si>
  <si>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</si>
  <si>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</si>
  <si>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</si>
  <si>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</si>
  <si>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</si>
  <si>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</si>
  <si>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</si>
  <si>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</si>
  <si>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</si>
  <si>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</si>
  <si>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</si>
  <si>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</si>
  <si>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</si>
  <si>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</si>
  <si>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</si>
  <si>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</si>
  <si>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</si>
  <si>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</si>
  <si>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</si>
  <si>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</si>
  <si>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</si>
  <si>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</si>
  <si>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</si>
  <si>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</si>
  <si>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</si>
  <si>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</si>
  <si>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</si>
  <si>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</si>
  <si>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</si>
  <si>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</si>
  <si>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</si>
  <si>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</si>
  <si>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</si>
  <si>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</si>
  <si>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</si>
  <si>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</si>
  <si>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</si>
  <si>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</si>
  <si>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</si>
  <si>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</si>
  <si>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</si>
  <si>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</si>
  <si>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</si>
  <si>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</si>
  <si>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</si>
  <si>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</si>
  <si>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</si>
  <si>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</si>
  <si>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</si>
  <si>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</si>
  <si>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</si>
  <si>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</si>
  <si>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</si>
  <si>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</si>
  <si>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</si>
  <si>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</si>
  <si>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</si>
  <si>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</si>
  <si>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</si>
  <si>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</si>
  <si>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</si>
  <si>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</si>
  <si>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</si>
  <si>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</si>
  <si>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</si>
  <si>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</si>
  <si>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</si>
  <si>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</si>
  <si>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</si>
  <si>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</si>
  <si>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</si>
  <si>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</si>
  <si>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</si>
  <si>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</si>
  <si>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</si>
  <si>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</si>
  <si>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</si>
  <si>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</si>
  <si>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</si>
  <si>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</si>
  <si>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</si>
  <si>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</si>
  <si>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</si>
  <si>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</si>
  <si>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</si>
  <si>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</si>
  <si>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</si>
  <si>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</si>
  <si>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</si>
  <si>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</si>
  <si>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</si>
  <si>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</si>
  <si>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</si>
  <si>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</si>
  <si>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</si>
  <si>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</si>
  <si>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</si>
  <si>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</si>
  <si>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</si>
  <si>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</si>
  <si>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</si>
  <si>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</si>
  <si>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</si>
  <si>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</si>
  <si>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</si>
  <si>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</si>
  <si>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</si>
  <si>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</si>
  <si>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</si>
  <si>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</si>
  <si>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</si>
  <si>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</si>
  <si>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</si>
  <si>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</si>
  <si>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</si>
  <si>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</si>
  <si>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</si>
  <si>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</si>
  <si>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</si>
  <si>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</si>
  <si>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</si>
  <si>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</si>
  <si>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</si>
  <si>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</si>
  <si>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</si>
  <si>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</si>
  <si>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</si>
  <si>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</si>
  <si>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</si>
  <si>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</si>
  <si>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</si>
  <si>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</si>
  <si>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</si>
  <si>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</si>
  <si>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</si>
  <si>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</si>
  <si>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</si>
  <si>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</si>
  <si>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</si>
  <si>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</si>
  <si>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</si>
  <si>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</si>
  <si>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</si>
  <si>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</si>
  <si>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</si>
  <si>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</si>
  <si>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</si>
  <si>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</si>
  <si>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</si>
  <si>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</si>
  <si>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</si>
  <si>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</si>
  <si>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</si>
  <si>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</si>
  <si>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</si>
  <si>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</si>
  <si>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</si>
  <si>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</si>
  <si>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</si>
  <si>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</si>
  <si>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</si>
  <si>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</si>
  <si>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</si>
  <si>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</si>
  <si>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</si>
  <si>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</si>
  <si>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</si>
  <si>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</si>
  <si>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</si>
  <si>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</si>
  <si>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</si>
  <si>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</si>
  <si>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</si>
  <si>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</si>
  <si>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</si>
  <si>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</si>
  <si>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</si>
  <si>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</si>
  <si>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</si>
  <si>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</si>
  <si>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</si>
  <si>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</si>
  <si>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</si>
  <si>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</si>
  <si>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</si>
  <si>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</si>
  <si>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</si>
  <si>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</si>
  <si>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</si>
  <si>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</si>
  <si>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</si>
  <si>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</si>
  <si>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</si>
  <si>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</si>
  <si>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</si>
  <si>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</si>
  <si>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</si>
  <si>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</si>
  <si>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</si>
  <si>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</si>
  <si>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</si>
  <si>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</si>
  <si>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</si>
  <si>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</si>
  <si>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</si>
  <si>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</si>
  <si>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</si>
  <si>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</si>
  <si>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</si>
  <si>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</si>
  <si>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</si>
  <si>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</si>
  <si>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</si>
  <si>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</si>
  <si>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</si>
  <si>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</si>
  <si>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</si>
  <si>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</si>
  <si>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</si>
  <si>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</si>
  <si>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</si>
  <si>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</si>
  <si>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</si>
  <si>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</si>
  <si>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</si>
  <si>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</si>
  <si>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</si>
  <si>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</si>
  <si>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</si>
  <si>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</si>
  <si>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</si>
  <si>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</si>
  <si>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</si>
  <si>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</si>
  <si>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</si>
  <si>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</si>
  <si>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</si>
  <si>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</si>
  <si>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</si>
  <si>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</si>
  <si>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</si>
  <si>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</si>
  <si>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</si>
  <si>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</si>
  <si>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</si>
  <si>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</si>
  <si>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</si>
  <si>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</si>
  <si>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</si>
  <si>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</si>
  <si>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</si>
  <si>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</si>
  <si>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</si>
  <si>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</si>
  <si>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</si>
  <si>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</si>
  <si>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</si>
  <si>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</si>
  <si>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</si>
  <si>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</si>
  <si>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</si>
  <si>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</si>
  <si>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</si>
  <si>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</si>
  <si>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</si>
  <si>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</si>
  <si>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</si>
  <si>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</si>
  <si>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</si>
  <si>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</si>
  <si>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</si>
  <si>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</si>
  <si>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</si>
  <si>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</si>
  <si>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</si>
  <si>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</si>
  <si>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</si>
  <si>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</si>
  <si>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</si>
  <si>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</si>
  <si>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</si>
  <si>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</si>
  <si>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</si>
  <si>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</si>
  <si>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</si>
  <si>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</si>
  <si>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</si>
  <si>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</si>
  <si>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</si>
  <si>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</si>
  <si>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</si>
  <si>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</si>
  <si>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</si>
  <si>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</si>
  <si>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</si>
  <si>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</si>
  <si>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</si>
  <si>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</si>
  <si>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</si>
  <si>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</si>
  <si>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</si>
  <si>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</si>
  <si>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</si>
  <si>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</si>
  <si>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</si>
  <si>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</si>
  <si>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</si>
  <si>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</si>
  <si>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</si>
  <si>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</si>
  <si>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</si>
  <si>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</si>
  <si>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</si>
  <si>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</si>
  <si>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</si>
  <si>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</si>
  <si>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</si>
  <si>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</si>
  <si>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</si>
  <si>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</si>
  <si>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</si>
  <si>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</si>
  <si>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</si>
  <si>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</si>
  <si>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</si>
  <si>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</si>
  <si>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</si>
  <si>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</si>
  <si>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</si>
  <si>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</si>
  <si>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</si>
  <si>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</si>
  <si>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</si>
  <si>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</si>
  <si>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</si>
  <si>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</si>
  <si>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</si>
  <si>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</si>
  <si>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</si>
  <si>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</si>
  <si>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</si>
  <si>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</si>
  <si>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</si>
  <si>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</si>
  <si>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</si>
  <si>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</si>
  <si>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</si>
  <si>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</si>
  <si>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</si>
  <si>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</si>
  <si>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</si>
  <si>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</si>
  <si>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</si>
  <si>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</si>
  <si>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</si>
  <si>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</si>
  <si>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</si>
  <si>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</si>
  <si>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</si>
  <si>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</si>
  <si>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</si>
  <si>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</si>
  <si>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</si>
  <si>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</si>
  <si>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</si>
  <si>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</si>
  <si>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</si>
  <si>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</si>
  <si>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</si>
  <si>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</si>
  <si>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</si>
  <si>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</si>
  <si>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</si>
  <si>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</si>
  <si>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</si>
  <si>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</si>
  <si>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</si>
  <si>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</si>
  <si>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</si>
  <si>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</si>
  <si>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</si>
  <si>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</si>
  <si>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</si>
  <si>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</si>
  <si>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</si>
  <si>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</si>
  <si>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</si>
  <si>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</si>
  <si>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</si>
  <si>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</si>
  <si>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</si>
  <si>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</si>
  <si>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</si>
  <si>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</si>
  <si>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</si>
  <si>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</si>
  <si>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</si>
  <si>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</si>
  <si>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</si>
  <si>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</si>
  <si>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</si>
  <si>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</si>
  <si>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</si>
  <si>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</si>
  <si>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</si>
  <si>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</si>
  <si>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</si>
  <si>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</si>
  <si>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</si>
  <si>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</si>
  <si>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</si>
  <si>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</si>
  <si>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</si>
  <si>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</si>
  <si>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</si>
  <si>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</si>
  <si>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</si>
  <si>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</si>
  <si>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</si>
  <si>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</si>
  <si>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</si>
  <si>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</si>
  <si>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</si>
  <si>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</si>
  <si>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</si>
  <si>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</si>
  <si>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</si>
  <si>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</si>
  <si>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</si>
  <si>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</si>
  <si>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</si>
  <si>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</si>
  <si>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</si>
  <si>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</si>
  <si>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</si>
  <si>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</si>
  <si>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</si>
  <si>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</si>
  <si>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</si>
  <si>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</si>
  <si>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</si>
  <si>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</si>
  <si>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</si>
  <si>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</si>
  <si>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</si>
  <si>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</si>
  <si>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</si>
  <si>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</si>
  <si>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</si>
  <si>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</si>
  <si>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</si>
  <si>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</si>
  <si>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</si>
  <si>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</si>
  <si>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</si>
  <si>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</si>
  <si>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</si>
  <si>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</si>
  <si>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</si>
  <si>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</si>
  <si>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</si>
  <si>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</si>
  <si>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</si>
  <si>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</si>
  <si>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</si>
  <si>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</si>
  <si>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</si>
  <si>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</si>
  <si>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</si>
  <si>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</si>
  <si>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</si>
  <si>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</si>
  <si>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</si>
  <si>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</si>
  <si>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</si>
  <si>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</si>
  <si>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</si>
  <si>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</si>
  <si>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</si>
  <si>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</si>
  <si>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</si>
  <si>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</si>
  <si>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</si>
  <si>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</si>
  <si>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</si>
  <si>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</si>
  <si>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</si>
  <si>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</si>
  <si>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</si>
  <si>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</si>
  <si>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</si>
  <si>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</si>
  <si>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</si>
  <si>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</si>
  <si>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</si>
  <si>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</si>
  <si>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</si>
  <si>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</si>
  <si>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</si>
  <si>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</si>
  <si>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</si>
  <si>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</si>
  <si>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</si>
  <si>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</si>
  <si>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</si>
  <si>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</si>
  <si>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</si>
  <si>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</si>
  <si>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</si>
  <si>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</si>
  <si>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</si>
  <si>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</si>
  <si>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</si>
  <si>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</si>
  <si>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</si>
  <si>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</si>
  <si>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</si>
  <si>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</si>
  <si>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</si>
  <si>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</si>
  <si>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</si>
  <si>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</si>
  <si>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</si>
  <si>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</si>
  <si>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</si>
  <si>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</si>
  <si>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</si>
  <si>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</si>
  <si>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</si>
  <si>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</si>
  <si>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</si>
  <si>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</si>
  <si>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</si>
  <si>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</si>
  <si>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</si>
  <si>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</si>
  <si>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</si>
  <si>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</si>
  <si>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</si>
  <si>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</si>
  <si>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</si>
  <si>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</si>
  <si>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</si>
  <si>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</si>
  <si>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</si>
  <si>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</si>
  <si>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</si>
  <si>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</si>
  <si>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</si>
  <si>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</si>
  <si>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</si>
  <si>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</si>
  <si>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</si>
  <si>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</si>
  <si>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</si>
  <si>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</si>
  <si>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</si>
  <si>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</si>
  <si>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</si>
  <si>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</si>
  <si>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</si>
  <si>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</si>
  <si>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</si>
  <si>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</si>
  <si>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</si>
  <si>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</si>
  <si>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</si>
  <si>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</si>
  <si>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</si>
  <si>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</si>
  <si>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</si>
  <si>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</si>
  <si>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</si>
  <si>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</si>
  <si>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</si>
  <si>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</si>
  <si>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</si>
  <si>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</si>
  <si>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</si>
  <si>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</si>
  <si>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</si>
  <si>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</si>
  <si>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</si>
  <si>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</si>
  <si>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</si>
  <si>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</si>
  <si>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</si>
  <si>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</si>
  <si>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</si>
  <si>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</si>
  <si>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</si>
  <si>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</si>
  <si>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</si>
  <si>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</si>
  <si>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</si>
  <si>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</si>
  <si>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</si>
  <si>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</si>
  <si>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</si>
  <si>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</si>
  <si>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</si>
  <si>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</si>
  <si>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</si>
  <si>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</si>
  <si>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</si>
  <si>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</si>
  <si>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</si>
  <si>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</si>
  <si>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</si>
  <si>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</si>
  <si>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</si>
  <si>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</si>
  <si>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</si>
  <si>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</si>
  <si>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</si>
  <si>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</si>
  <si>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</si>
  <si>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</si>
  <si>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</si>
  <si>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</si>
  <si>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</si>
  <si>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</si>
  <si>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</si>
  <si>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</si>
  <si>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</si>
  <si>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</si>
  <si>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</si>
  <si>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</si>
  <si>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</si>
  <si>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</si>
  <si>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</si>
  <si>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</si>
  <si>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</si>
  <si>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</si>
  <si>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</si>
  <si>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</si>
  <si>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</si>
  <si>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</si>
  <si>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</si>
  <si>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</si>
  <si>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</si>
  <si>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</si>
  <si>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</si>
  <si>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</si>
  <si>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</si>
  <si>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</si>
  <si>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</si>
  <si>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</si>
  <si>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</si>
  <si>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</si>
  <si>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</si>
  <si>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</si>
  <si>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</si>
  <si>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</si>
  <si>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</si>
  <si>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</si>
  <si>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</si>
  <si>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</si>
  <si>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</si>
  <si>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</si>
  <si>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</si>
  <si>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</si>
  <si>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</si>
  <si>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</si>
  <si>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</si>
  <si>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</si>
  <si>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</si>
  <si>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</si>
  <si>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</si>
  <si>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</si>
  <si>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</si>
  <si>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</si>
  <si>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</si>
  <si>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</si>
  <si>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</si>
  <si>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</si>
  <si>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</si>
  <si>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</si>
  <si>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</si>
  <si>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</si>
  <si>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</si>
  <si>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</si>
  <si>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</si>
  <si>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</si>
  <si>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</si>
  <si>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</si>
  <si>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</si>
  <si>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</si>
  <si>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</si>
  <si>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</si>
  <si>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</si>
  <si>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</si>
  <si>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</si>
  <si>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</si>
  <si>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</si>
  <si>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</si>
  <si>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</si>
  <si>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</si>
  <si>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</si>
  <si>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</si>
  <si>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</si>
  <si>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</si>
  <si>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</si>
  <si>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</si>
  <si>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</si>
  <si>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</si>
  <si>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</si>
  <si>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</si>
  <si>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</si>
  <si>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</si>
  <si>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</si>
  <si>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</si>
  <si>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</si>
  <si>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</si>
  <si>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</si>
  <si>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</si>
  <si>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</si>
  <si>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</si>
  <si>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</si>
  <si>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</si>
  <si>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</si>
  <si>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</si>
  <si>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</si>
  <si>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</si>
  <si>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</si>
  <si>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</si>
  <si>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</si>
  <si>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</si>
  <si>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</si>
  <si>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</si>
  <si>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</si>
  <si>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</si>
  <si>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</si>
  <si>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</si>
  <si>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</si>
  <si>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</si>
  <si>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</si>
  <si>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</si>
  <si>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</si>
  <si>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</si>
  <si>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</si>
  <si>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</si>
  <si>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</si>
  <si>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</si>
  <si>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</si>
  <si>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</si>
  <si>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</si>
  <si>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</si>
  <si>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</si>
  <si>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</si>
  <si>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</si>
  <si>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</si>
  <si>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</si>
  <si>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</si>
  <si>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</si>
  <si>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</si>
  <si>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</si>
  <si>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</si>
  <si>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</si>
  <si>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</si>
  <si>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</si>
  <si>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</si>
  <si>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</si>
  <si>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</si>
  <si>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</si>
  <si>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</si>
  <si>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</si>
  <si>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</si>
  <si>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</si>
  <si>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</si>
  <si>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</si>
  <si>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</si>
  <si>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</si>
  <si>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</si>
  <si>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</si>
  <si>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</si>
  <si>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</si>
  <si>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</si>
  <si>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</si>
  <si>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</si>
  <si>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</si>
  <si>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</si>
  <si>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</si>
  <si>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</si>
  <si>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</si>
  <si>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</si>
  <si>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</si>
  <si>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</si>
  <si>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</si>
  <si>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</si>
  <si>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</si>
  <si>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</si>
  <si>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</si>
  <si>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</si>
  <si>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</si>
  <si>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</si>
  <si>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</si>
  <si>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</si>
  <si>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</si>
  <si>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</si>
  <si>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</si>
  <si>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</si>
  <si>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</si>
  <si>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</si>
  <si>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</si>
  <si>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</si>
  <si>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</si>
  <si>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</si>
  <si>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</si>
  <si>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</si>
  <si>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</si>
  <si>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</si>
  <si>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</si>
  <si>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</si>
  <si>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</si>
  <si>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</si>
  <si>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</si>
  <si>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</si>
  <si>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</si>
  <si>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</si>
  <si>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</si>
  <si>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</si>
  <si>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</si>
  <si>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</si>
  <si>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</si>
  <si>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</si>
  <si>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</si>
  <si>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</si>
  <si>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</si>
  <si>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</si>
  <si>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</si>
  <si>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</si>
  <si>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</si>
  <si>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</si>
  <si>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</si>
  <si>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</si>
  <si>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</si>
  <si>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</si>
  <si>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</si>
  <si>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</si>
  <si>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</si>
  <si>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</si>
  <si>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</si>
  <si>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</si>
  <si>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</si>
  <si>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</si>
  <si>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</si>
  <si>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</si>
  <si>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</si>
  <si>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</si>
  <si>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</si>
  <si>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</si>
  <si>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</si>
  <si>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</si>
  <si>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</si>
  <si>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</si>
  <si>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</si>
  <si>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</si>
  <si>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</si>
  <si>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</si>
  <si>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</si>
  <si>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</si>
  <si>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</si>
  <si>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</si>
  <si>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</si>
  <si>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</si>
  <si>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</si>
  <si>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</si>
  <si>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</si>
  <si>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</si>
  <si>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</si>
  <si>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</si>
  <si>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</si>
  <si>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</si>
  <si>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</si>
  <si>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</si>
  <si>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</si>
  <si>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</si>
  <si>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</si>
  <si>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</si>
  <si>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</si>
  <si>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</si>
  <si>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</si>
  <si>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</si>
  <si>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</si>
  <si>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</si>
  <si>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</si>
  <si>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</si>
  <si>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</si>
  <si>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</si>
  <si>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</si>
  <si>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</si>
  <si>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</si>
  <si>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</si>
  <si>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</si>
  <si>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</si>
  <si>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</si>
  <si>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</si>
  <si>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</si>
  <si>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</si>
  <si>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</si>
  <si>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</si>
  <si>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</si>
  <si>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</si>
  <si>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</si>
  <si>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</si>
  <si>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</si>
  <si>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</si>
  <si>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</si>
  <si>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</si>
  <si>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</si>
  <si>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</si>
  <si>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</si>
  <si>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</si>
  <si>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</si>
  <si>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</si>
  <si>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</si>
  <si>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</si>
  <si>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</si>
  <si>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</si>
  <si>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</si>
  <si>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</si>
  <si>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</si>
  <si>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</si>
  <si>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</si>
  <si>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</si>
  <si>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</si>
  <si>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</si>
  <si>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</si>
  <si>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</si>
  <si>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</si>
  <si>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</si>
  <si>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</si>
  <si>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</si>
  <si>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</si>
  <si>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</si>
  <si>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</si>
  <si>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</si>
  <si>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</si>
  <si>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</si>
  <si>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</si>
  <si>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</si>
  <si>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</si>
  <si>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</si>
  <si>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</si>
  <si>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</si>
  <si>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</si>
  <si>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</si>
  <si>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</si>
  <si>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</si>
  <si>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</si>
  <si>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</si>
  <si>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</si>
  <si>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</si>
  <si>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</si>
  <si>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</si>
  <si>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</si>
  <si>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</si>
  <si>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</si>
  <si>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</si>
  <si>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</si>
  <si>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</si>
  <si>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</si>
  <si>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</si>
  <si>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</si>
  <si>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</si>
  <si>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</si>
  <si>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</si>
  <si>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</si>
  <si>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</si>
  <si>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</si>
  <si>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</si>
  <si>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</si>
  <si>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</si>
  <si>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</si>
  <si>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</si>
  <si>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</si>
  <si>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</si>
  <si>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</si>
  <si>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</si>
  <si>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</si>
  <si>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</si>
  <si>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</si>
  <si>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</si>
  <si>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</si>
  <si>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</si>
  <si>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</si>
  <si>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</si>
  <si>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</si>
  <si>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</si>
  <si>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</si>
  <si>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</si>
  <si>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</si>
  <si>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</si>
  <si>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</si>
  <si>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</si>
  <si>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</si>
  <si>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</si>
  <si>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</si>
  <si>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</si>
  <si>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</si>
  <si>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</si>
  <si>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</si>
  <si>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</si>
  <si>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</si>
  <si>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</si>
  <si>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</si>
  <si>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</si>
  <si>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</si>
  <si>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</si>
  <si>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</si>
  <si>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</si>
  <si>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</si>
  <si>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</si>
  <si>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</si>
  <si>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</si>
  <si>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</si>
  <si>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</si>
  <si>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</si>
  <si>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</si>
  <si>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</si>
  <si>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</si>
  <si>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</si>
  <si>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</si>
  <si>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</si>
  <si>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</si>
  <si>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</si>
  <si>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</si>
  <si>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</si>
  <si>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</si>
  <si>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</si>
  <si>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</si>
  <si>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</si>
  <si>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</si>
  <si>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</si>
  <si>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</si>
  <si>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</si>
  <si>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</si>
  <si>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</si>
  <si>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</si>
  <si>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</si>
  <si>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</si>
  <si>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</si>
  <si>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</si>
  <si>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</si>
  <si>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</si>
  <si>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</si>
  <si>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</si>
  <si>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</si>
  <si>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</si>
  <si>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</si>
  <si>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</si>
  <si>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</si>
  <si>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</si>
  <si>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</si>
  <si>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</si>
  <si>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</si>
  <si>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</si>
  <si>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</si>
  <si>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</si>
  <si>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</si>
  <si>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</si>
  <si>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</si>
  <si>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</si>
  <si>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</si>
  <si>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</si>
  <si>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</si>
  <si>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</si>
  <si>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</si>
  <si>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</si>
  <si>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</si>
  <si>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</si>
  <si>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</si>
  <si>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</si>
  <si>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</si>
  <si>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</si>
  <si>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</si>
  <si>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</si>
  <si>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</si>
  <si>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</si>
  <si>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</si>
  <si>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</si>
  <si>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</si>
  <si>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</si>
  <si>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</si>
  <si>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</si>
  <si>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</si>
  <si>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</si>
  <si>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</si>
  <si>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</si>
  <si>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</si>
  <si>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</si>
  <si>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</si>
  <si>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</si>
  <si>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</si>
  <si>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</si>
  <si>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</si>
  <si>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</si>
  <si>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</si>
  <si>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</si>
  <si>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</si>
  <si>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</si>
  <si>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</si>
  <si>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</si>
  <si>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</si>
  <si>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</si>
  <si>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</si>
  <si>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</si>
  <si>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</si>
  <si>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</si>
  <si>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</si>
  <si>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</si>
  <si>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</si>
  <si>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</si>
  <si>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</si>
  <si>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</si>
  <si>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</si>
  <si>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</si>
  <si>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</si>
  <si>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</si>
  <si>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</si>
  <si>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</si>
  <si>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</si>
  <si>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</si>
  <si>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</si>
  <si>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</si>
  <si>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</si>
  <si>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</si>
  <si>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</si>
  <si>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</si>
  <si>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</si>
  <si>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</si>
  <si>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</si>
  <si>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</si>
  <si>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</si>
  <si>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</si>
  <si>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</si>
  <si>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</si>
  <si>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</si>
  <si>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</si>
  <si>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</si>
  <si>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</si>
  <si>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</si>
  <si>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</si>
  <si>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</si>
  <si>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</si>
  <si>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</si>
  <si>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</si>
  <si>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</si>
  <si>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</si>
  <si>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</si>
  <si>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</si>
  <si>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</si>
  <si>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</si>
  <si>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</si>
  <si>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</si>
  <si>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</si>
  <si>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</si>
  <si>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</si>
  <si>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</si>
  <si>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</si>
  <si>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</si>
  <si>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</si>
  <si>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</si>
  <si>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</si>
  <si>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</si>
  <si>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</si>
  <si>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</si>
  <si>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</si>
  <si>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</si>
  <si>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</si>
  <si>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</si>
  <si>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</si>
  <si>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</si>
  <si>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</si>
  <si>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</si>
  <si>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</si>
  <si>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</si>
  <si>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</si>
  <si>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</si>
  <si>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</si>
  <si>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</si>
  <si>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</si>
  <si>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</si>
  <si>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</si>
  <si>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</si>
  <si>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</si>
  <si>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</si>
  <si>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</si>
  <si>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</si>
  <si>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</si>
  <si>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</si>
  <si>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</si>
  <si>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</si>
  <si>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</si>
  <si>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</si>
  <si>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</si>
  <si>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</si>
  <si>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</si>
  <si>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</si>
  <si>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</si>
  <si>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</si>
  <si>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</si>
  <si>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</si>
  <si>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</si>
  <si>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</si>
  <si>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</si>
  <si>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</si>
  <si>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</si>
  <si>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</si>
  <si>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</si>
  <si>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</si>
  <si>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</si>
  <si>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</si>
  <si>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</si>
  <si>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</si>
  <si>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</si>
  <si>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</si>
  <si>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</si>
  <si>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</si>
  <si>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</si>
  <si>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</si>
  <si>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</si>
  <si>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</si>
  <si>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</si>
  <si>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</si>
  <si>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</si>
  <si>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</si>
  <si>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</si>
  <si>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</si>
  <si>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</si>
  <si>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</si>
  <si>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</si>
  <si>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</si>
  <si>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</si>
  <si>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</si>
  <si>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</si>
  <si>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</si>
  <si>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</si>
  <si>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</si>
  <si>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</si>
  <si>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</si>
  <si>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</si>
  <si>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</si>
  <si>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</si>
  <si>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</si>
  <si>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</si>
  <si>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</si>
  <si>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</si>
  <si>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</si>
  <si>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</si>
  <si>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</si>
  <si>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</si>
  <si>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</si>
  <si>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</si>
  <si>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</si>
  <si>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</si>
  <si>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</si>
  <si>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</si>
  <si>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</si>
  <si>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</si>
  <si>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</si>
  <si>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</si>
  <si>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</si>
  <si>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</si>
  <si>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</si>
  <si>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</si>
  <si>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</si>
  <si>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</si>
  <si>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</si>
  <si>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</si>
  <si>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</si>
  <si>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</si>
  <si>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</si>
  <si>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</si>
  <si>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</si>
  <si>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</si>
  <si>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</si>
  <si>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</si>
  <si>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</si>
  <si>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</si>
  <si>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</si>
  <si>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</si>
  <si>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</si>
  <si>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</si>
  <si>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</si>
  <si>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</si>
  <si>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</si>
  <si>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</si>
  <si>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</si>
  <si>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</si>
  <si>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</si>
  <si>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</si>
  <si>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</si>
  <si>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</si>
  <si>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</si>
  <si>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</si>
  <si>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</si>
  <si>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</si>
  <si>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</si>
  <si>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</si>
  <si>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</si>
  <si>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</si>
  <si>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</si>
  <si>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</si>
  <si>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</si>
  <si>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</si>
  <si>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</si>
  <si>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</si>
  <si>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</si>
  <si>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</si>
  <si>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</si>
  <si>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</si>
  <si>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</si>
  <si>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</si>
  <si>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</si>
  <si>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</si>
  <si>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</si>
  <si>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</si>
  <si>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</si>
  <si>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</si>
  <si>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</si>
  <si>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</si>
  <si>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</si>
  <si>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</si>
  <si>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</si>
  <si>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</si>
  <si>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</si>
  <si>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</si>
  <si>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</si>
  <si>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</si>
  <si>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</si>
  <si>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</si>
  <si>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</si>
  <si>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</si>
  <si>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</si>
  <si>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</si>
  <si>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</si>
  <si>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</si>
  <si>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</si>
  <si>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</si>
  <si>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</si>
  <si>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</si>
  <si>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</si>
  <si>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</si>
  <si>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</si>
  <si>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</si>
  <si>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</si>
  <si>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</si>
  <si>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</si>
  <si>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</si>
  <si>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</si>
  <si>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</si>
  <si>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</si>
  <si>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</si>
  <si>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</si>
  <si>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</si>
  <si>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</si>
  <si>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</si>
  <si>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</si>
  <si>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</si>
  <si>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</si>
  <si>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</si>
  <si>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</si>
  <si>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</si>
  <si>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</si>
  <si>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</si>
  <si>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</si>
  <si>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</si>
  <si>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</si>
  <si>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</si>
  <si>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</si>
  <si>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</si>
  <si>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</si>
  <si>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</si>
  <si>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</si>
  <si>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</si>
  <si>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</si>
  <si>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</si>
  <si>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</si>
  <si>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</si>
  <si>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</si>
  <si>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</si>
  <si>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</si>
  <si>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</si>
  <si>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</si>
  <si>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</si>
  <si>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</si>
  <si>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</si>
  <si>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</si>
  <si>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</si>
  <si>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</si>
  <si>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</si>
  <si>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</si>
  <si>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</si>
  <si>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</si>
  <si>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</si>
  <si>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</si>
  <si>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</si>
  <si>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</si>
  <si>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</si>
  <si>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</si>
  <si>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</si>
  <si>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</si>
  <si>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</si>
  <si>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</si>
  <si>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</si>
  <si>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</si>
  <si>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</si>
  <si>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</si>
  <si>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</si>
  <si>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</si>
  <si>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</si>
  <si>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</si>
  <si>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</si>
  <si>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</si>
  <si>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</si>
  <si>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</si>
  <si>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</si>
  <si>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</si>
  <si>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</si>
  <si>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</si>
  <si>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</si>
  <si>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</si>
  <si>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</si>
  <si>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</si>
  <si>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</si>
  <si>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</si>
  <si>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</si>
  <si>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</si>
  <si>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</si>
  <si>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</si>
  <si>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</si>
  <si>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</si>
  <si>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</si>
  <si>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</si>
  <si>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</si>
  <si>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</si>
  <si>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</si>
  <si>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</si>
  <si>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</si>
  <si>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</si>
  <si>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</si>
  <si>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</si>
  <si>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</si>
  <si>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</si>
  <si>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</si>
  <si>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</si>
  <si>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</si>
  <si>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</si>
  <si>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</si>
  <si>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</si>
  <si>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</si>
  <si>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</si>
  <si>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</si>
  <si>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</si>
  <si>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</si>
  <si>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</si>
  <si>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</si>
  <si>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</si>
  <si>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</si>
  <si>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</si>
  <si>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</si>
  <si>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</si>
  <si>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</si>
  <si>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</si>
  <si>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</si>
  <si>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</si>
  <si>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</si>
  <si>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</si>
  <si>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</si>
  <si>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</si>
  <si>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</si>
  <si>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</si>
  <si>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</si>
  <si>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</si>
  <si>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</si>
  <si>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</si>
  <si>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</si>
  <si>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</si>
  <si>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</si>
  <si>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</si>
  <si>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</si>
  <si>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</si>
  <si>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</si>
  <si>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</si>
  <si>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</si>
  <si>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</si>
  <si>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</si>
  <si>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</si>
  <si>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</si>
  <si>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</si>
  <si>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</si>
  <si>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</si>
  <si>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</si>
  <si>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</si>
  <si>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</si>
  <si>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</si>
  <si>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</si>
  <si>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</si>
  <si>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</si>
  <si>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</si>
  <si>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</si>
  <si>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</si>
  <si>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</si>
  <si>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</si>
  <si>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</si>
  <si>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</si>
  <si>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</si>
  <si>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</si>
  <si>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</si>
  <si>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</si>
  <si>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</si>
  <si>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</si>
  <si>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</si>
  <si>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</si>
  <si>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</si>
  <si>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</si>
  <si>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</si>
  <si>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</si>
  <si>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</si>
  <si>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</si>
  <si>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</si>
  <si>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</si>
  <si>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</si>
  <si>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</si>
  <si>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</si>
  <si>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</si>
  <si>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</si>
  <si>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</si>
  <si>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</si>
  <si>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</si>
  <si>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</si>
  <si>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</si>
  <si>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</si>
  <si>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</si>
  <si>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</si>
  <si>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</si>
  <si>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</si>
  <si>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</si>
  <si>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</si>
  <si>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</si>
  <si>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</si>
  <si>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</si>
  <si>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</si>
  <si>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</si>
  <si>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</si>
  <si>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</si>
  <si>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</si>
  <si>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</si>
  <si>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</si>
  <si>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</si>
  <si>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</si>
  <si>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</si>
  <si>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</si>
  <si>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</si>
  <si>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</si>
  <si>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</si>
  <si>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</si>
  <si>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</si>
  <si>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</si>
  <si>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</si>
  <si>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</si>
  <si>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</si>
  <si>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</si>
  <si>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</si>
  <si>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</si>
  <si>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</si>
  <si>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</si>
  <si>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</si>
  <si>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</si>
  <si>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</si>
  <si>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</si>
  <si>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</si>
  <si>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</si>
  <si>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</si>
  <si>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</si>
  <si>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</si>
  <si>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</si>
  <si>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</si>
  <si>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</si>
  <si>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</si>
  <si>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</si>
  <si>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</si>
  <si>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</si>
  <si>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</si>
  <si>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</si>
  <si>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</si>
  <si>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</si>
  <si>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</si>
  <si>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</si>
  <si>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</si>
  <si>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</si>
  <si>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</si>
  <si>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</si>
  <si>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</si>
  <si>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</si>
  <si>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</si>
  <si>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</si>
  <si>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</si>
  <si>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</si>
  <si>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</si>
  <si>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</si>
  <si>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</si>
  <si>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</si>
  <si>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</si>
  <si>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</si>
  <si>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</si>
  <si>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</si>
  <si>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</si>
  <si>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</si>
  <si>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</si>
  <si>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</si>
  <si>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</si>
  <si>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</si>
  <si>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</si>
  <si>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</si>
  <si>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</si>
  <si>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</si>
  <si>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</si>
  <si>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</si>
  <si>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</si>
  <si>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</si>
  <si>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</si>
  <si>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</si>
  <si>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</si>
  <si>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</si>
  <si>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</si>
  <si>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</si>
  <si>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</si>
  <si>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</si>
  <si>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</si>
  <si>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</si>
  <si>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</si>
  <si>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</si>
  <si>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</si>
  <si>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</si>
  <si>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</si>
  <si>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</si>
  <si>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</si>
  <si>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</si>
  <si>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</si>
  <si>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</si>
  <si>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</si>
  <si>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</si>
  <si>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</si>
  <si>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</si>
  <si>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</si>
  <si>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</si>
  <si>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</si>
  <si>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</si>
  <si>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</si>
  <si>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</si>
  <si>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</si>
  <si>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</si>
  <si>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</si>
  <si>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</si>
  <si>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</si>
  <si>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</si>
  <si>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</si>
  <si>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</si>
  <si>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</si>
  <si>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</si>
  <si>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</si>
  <si>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</si>
  <si>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</si>
  <si>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</si>
  <si>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</si>
  <si>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</si>
  <si>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</si>
  <si>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</si>
  <si>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</si>
  <si>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</si>
  <si>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</si>
  <si>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</si>
  <si>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</si>
  <si>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</si>
  <si>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</si>
  <si>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</si>
  <si>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</si>
  <si>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</si>
  <si>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</si>
  <si>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</si>
  <si>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</si>
  <si>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</si>
  <si>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</si>
  <si>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</si>
  <si>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</si>
  <si>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</si>
  <si>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</si>
  <si>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</si>
  <si>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</si>
  <si>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</si>
  <si>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</si>
  <si>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</si>
  <si>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</si>
  <si>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</si>
  <si>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</si>
  <si>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</si>
  <si>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</si>
  <si>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</si>
  <si>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</si>
  <si>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</si>
  <si>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</si>
  <si>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</si>
  <si>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</si>
  <si>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</si>
  <si>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</si>
  <si>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</si>
  <si>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</si>
  <si>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</si>
  <si>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</si>
  <si>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</si>
  <si>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</si>
  <si>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</si>
  <si>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</si>
  <si>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</si>
  <si>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</si>
  <si>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</si>
  <si>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</si>
  <si>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</si>
  <si>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</si>
  <si>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</si>
  <si>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</si>
  <si>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</si>
  <si>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</si>
  <si>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</si>
  <si>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</si>
  <si>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</si>
  <si>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</si>
  <si>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</si>
  <si>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</si>
  <si>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</si>
  <si>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</si>
  <si>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</si>
  <si>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</si>
  <si>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</si>
  <si>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</si>
  <si>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</si>
  <si>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</si>
  <si>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</si>
  <si>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</si>
  <si>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</si>
  <si>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</si>
  <si>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</si>
  <si>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</si>
  <si>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</si>
  <si>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</si>
  <si>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</si>
  <si>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</si>
  <si>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</si>
  <si>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</si>
  <si>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</si>
  <si>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</si>
  <si>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</si>
  <si>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</si>
  <si>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</si>
  <si>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</si>
  <si>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</si>
  <si>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</si>
  <si>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</si>
  <si>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</si>
  <si>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</si>
  <si>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</si>
  <si>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</si>
  <si>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</si>
  <si>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</si>
  <si>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</si>
  <si>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</si>
  <si>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</si>
  <si>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</si>
  <si>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</si>
  <si>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</si>
  <si>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</si>
  <si>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</si>
  <si>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</si>
  <si>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</si>
  <si>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</si>
  <si>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</si>
  <si>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</si>
  <si>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</si>
  <si>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</si>
  <si>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</si>
  <si>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</si>
  <si>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</si>
  <si>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</si>
  <si>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</si>
  <si>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</si>
  <si>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</si>
  <si>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</si>
  <si>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</si>
  <si>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</si>
  <si>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</si>
  <si>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</si>
  <si>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</si>
  <si>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</si>
  <si>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</si>
  <si>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</si>
  <si>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</si>
  <si>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</si>
  <si>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</si>
  <si>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</si>
  <si>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</si>
  <si>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</si>
  <si>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</si>
  <si>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</si>
  <si>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</si>
  <si>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</si>
  <si>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</si>
  <si>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</si>
  <si>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</si>
  <si>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</si>
  <si>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</si>
  <si>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</si>
  <si>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</si>
  <si>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</si>
  <si>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</si>
  <si>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</si>
  <si>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</si>
  <si>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</si>
  <si>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</si>
  <si>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</si>
  <si>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</si>
  <si>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</si>
  <si>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</si>
  <si>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</si>
  <si>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</si>
  <si>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</si>
  <si>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</si>
  <si>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</si>
  <si>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</si>
  <si>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</si>
  <si>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</si>
  <si>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</si>
  <si>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</si>
  <si>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</si>
  <si>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</si>
  <si>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</si>
  <si>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</si>
  <si>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</si>
  <si>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</si>
  <si>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</si>
  <si>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</si>
  <si>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</si>
  <si>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</si>
  <si>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</si>
  <si>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</si>
  <si>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</si>
  <si>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</si>
  <si>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</si>
  <si>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</si>
  <si>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</si>
  <si>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</si>
  <si>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</si>
  <si>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</si>
  <si>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</si>
  <si>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</si>
  <si>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</si>
  <si>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</si>
  <si>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</si>
  <si>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</si>
  <si>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</si>
  <si>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</si>
  <si>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</si>
  <si>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</si>
  <si>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</si>
  <si>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</si>
  <si>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</si>
  <si>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</si>
  <si>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</si>
  <si>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</si>
  <si>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</si>
  <si>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</si>
  <si>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</si>
  <si>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</si>
  <si>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</si>
  <si>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</si>
  <si>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</si>
  <si>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</si>
  <si>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</si>
  <si>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</si>
  <si>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</si>
  <si>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</si>
  <si>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</si>
  <si>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</si>
  <si>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</si>
  <si>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</si>
  <si>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</si>
  <si>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</si>
  <si>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</si>
  <si>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</si>
  <si>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</si>
  <si>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</si>
  <si>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</si>
  <si>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</si>
  <si>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</si>
  <si>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</si>
  <si>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</si>
  <si>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</si>
  <si>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</si>
  <si>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</si>
  <si>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</si>
  <si>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</si>
  <si>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</si>
  <si>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</si>
  <si>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</si>
  <si>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</si>
  <si>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</si>
  <si>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</si>
  <si>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</si>
  <si>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</si>
  <si>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</si>
  <si>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</si>
  <si>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</si>
  <si>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</si>
  <si>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</si>
  <si>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</si>
  <si>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</si>
  <si>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</si>
  <si>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</si>
  <si>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</si>
  <si>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</si>
  <si>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</si>
  <si>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</si>
  <si>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</si>
  <si>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</si>
  <si>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</si>
  <si>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</si>
  <si>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</si>
  <si>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</si>
  <si>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</si>
  <si>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</si>
  <si>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</si>
  <si>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</si>
  <si>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</si>
  <si>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</si>
  <si>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</si>
  <si>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</si>
  <si>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</si>
  <si>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</si>
  <si>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</si>
  <si>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</si>
  <si>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</si>
  <si>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</si>
  <si>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</si>
  <si>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</si>
  <si>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</si>
  <si>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</si>
  <si>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</si>
  <si>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</si>
  <si>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</si>
  <si>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</si>
  <si>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</si>
  <si>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</si>
  <si>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</si>
  <si>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</si>
  <si>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</si>
  <si>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</si>
  <si>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</si>
  <si>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</si>
  <si>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</si>
  <si>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</si>
  <si>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</si>
  <si>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</si>
  <si>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</si>
  <si>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</si>
  <si>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</si>
  <si>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</si>
  <si>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</si>
  <si>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</si>
  <si>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</si>
  <si>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</si>
  <si>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</si>
  <si>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</si>
  <si>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</si>
  <si>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</si>
  <si>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</si>
  <si>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</si>
  <si>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</si>
  <si>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</si>
  <si>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</si>
  <si>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</si>
  <si>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</si>
  <si>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</si>
  <si>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</si>
  <si>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</si>
  <si>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</si>
  <si>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</si>
  <si>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</si>
  <si>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</si>
  <si>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</si>
  <si>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</si>
  <si>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</si>
  <si>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</si>
  <si>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</si>
  <si>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</si>
  <si>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</si>
  <si>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</si>
  <si>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</si>
  <si>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</si>
  <si>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</si>
  <si>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</si>
  <si>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</si>
  <si>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</si>
  <si>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</si>
  <si>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</si>
  <si>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</si>
  <si>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</si>
  <si>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</si>
  <si>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</si>
  <si>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</si>
  <si>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</si>
  <si>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</si>
  <si>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</si>
  <si>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</si>
  <si>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</si>
  <si>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</si>
  <si>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</si>
  <si>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</si>
  <si>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</si>
  <si>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</si>
  <si>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</si>
  <si>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</si>
  <si>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</si>
  <si>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</si>
  <si>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</si>
  <si>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</si>
  <si>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</si>
  <si>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</si>
  <si>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</si>
  <si>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</si>
  <si>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</si>
  <si>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</si>
  <si>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</si>
  <si>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</si>
  <si>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</si>
  <si>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</si>
  <si>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</si>
  <si>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</si>
  <si>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</si>
  <si>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</si>
  <si>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</si>
  <si>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</si>
  <si>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</si>
  <si>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</si>
  <si>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</si>
  <si>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</si>
  <si>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</si>
  <si>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</si>
  <si>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</si>
  <si>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</si>
  <si>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</si>
  <si>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</si>
  <si>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</si>
  <si>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</si>
  <si>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</si>
  <si>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</si>
  <si>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</si>
  <si>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</si>
  <si>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</si>
  <si>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</si>
  <si>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</si>
  <si>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</si>
  <si>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</si>
  <si>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</si>
  <si>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</si>
  <si>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</si>
  <si>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</si>
  <si>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</si>
  <si>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</si>
  <si>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</si>
  <si>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</si>
  <si>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</si>
  <si>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</si>
  <si>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</si>
  <si>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</si>
  <si>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</si>
  <si>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</si>
  <si>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</si>
  <si>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</si>
  <si>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</si>
  <si>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</si>
  <si>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</si>
  <si>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</si>
  <si>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</si>
  <si>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</si>
  <si>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</si>
  <si>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</si>
  <si>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</si>
  <si>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</si>
  <si>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</si>
  <si>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</si>
  <si>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</si>
  <si>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</si>
  <si>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</si>
  <si>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</si>
  <si>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</si>
  <si>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</si>
  <si>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</si>
  <si>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</si>
  <si>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</si>
  <si>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</si>
  <si>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</si>
  <si>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</si>
  <si>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</si>
  <si>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</si>
  <si>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</si>
  <si>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</si>
  <si>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</si>
  <si>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</si>
  <si>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</si>
  <si>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</si>
  <si>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</si>
  <si>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</si>
  <si>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</si>
  <si>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</si>
  <si>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</si>
  <si>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</si>
  <si>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</si>
  <si>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</si>
  <si>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</si>
  <si>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</si>
  <si>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</si>
  <si>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</si>
  <si>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</si>
  <si>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</si>
  <si>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</si>
  <si>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</si>
  <si>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</si>
  <si>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</si>
  <si>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</si>
  <si>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</si>
  <si>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</si>
  <si>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</si>
  <si>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</si>
  <si>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</si>
  <si>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</si>
  <si>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</si>
  <si>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</si>
  <si>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</si>
  <si>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</si>
  <si>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</si>
  <si>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</si>
  <si>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</si>
  <si>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</si>
  <si>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</si>
  <si>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</si>
  <si>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</si>
  <si>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</si>
  <si>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</si>
  <si>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</si>
  <si>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</si>
  <si>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</si>
  <si>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</si>
  <si>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</si>
  <si>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</si>
  <si>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</si>
  <si>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</si>
  <si>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</si>
  <si>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</si>
  <si>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</si>
  <si>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</si>
  <si>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</si>
  <si>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</si>
  <si>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</si>
  <si>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</si>
  <si>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</si>
  <si>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</si>
  <si>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</si>
  <si>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</si>
  <si>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</si>
  <si>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</si>
  <si>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</si>
  <si>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</si>
  <si>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</si>
  <si>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</si>
  <si>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</si>
  <si>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</si>
  <si>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</si>
  <si>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</si>
  <si>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</si>
  <si>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</si>
  <si>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</si>
  <si>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</si>
  <si>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</si>
  <si>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</si>
  <si>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</si>
  <si>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</si>
  <si>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</si>
  <si>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</si>
  <si>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</si>
  <si>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</si>
  <si>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</si>
  <si>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</si>
  <si>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</si>
  <si>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</si>
  <si>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</si>
  <si>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</si>
  <si>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</si>
  <si>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</si>
  <si>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</si>
  <si>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</si>
  <si>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</si>
  <si>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</si>
  <si>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</si>
  <si>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</si>
  <si>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</si>
  <si>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</si>
  <si>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</si>
  <si>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</si>
  <si>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</si>
  <si>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</si>
  <si>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</si>
  <si>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</si>
  <si>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</si>
  <si>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</si>
  <si>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</si>
  <si>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</si>
  <si>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</si>
  <si>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</si>
  <si>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</si>
  <si>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</si>
  <si>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</si>
  <si>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</si>
  <si>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</si>
  <si>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</si>
  <si>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</si>
  <si>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</si>
  <si>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</si>
  <si>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</si>
  <si>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</si>
  <si>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</si>
  <si>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</si>
  <si>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</si>
  <si>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</si>
  <si>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</si>
  <si>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</si>
  <si>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</si>
  <si>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</si>
  <si>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</si>
  <si>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</si>
  <si>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</si>
  <si>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</si>
  <si>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</si>
  <si>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</si>
  <si>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</si>
  <si>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</si>
  <si>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</si>
  <si>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</si>
  <si>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</si>
  <si>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</si>
  <si>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</si>
  <si>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</si>
  <si>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</si>
  <si>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</si>
  <si>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</si>
  <si>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</si>
  <si>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</si>
  <si>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</si>
  <si>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</si>
  <si>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</si>
  <si>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</si>
  <si>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</si>
  <si>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</si>
  <si>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</si>
  <si>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</si>
  <si>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</si>
  <si>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</si>
  <si>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</si>
  <si>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</si>
  <si>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</si>
  <si>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</si>
  <si>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</si>
  <si>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</si>
  <si>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</si>
  <si>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</si>
  <si>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</si>
  <si>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</si>
  <si>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</si>
  <si>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</si>
  <si>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</si>
  <si>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</si>
  <si>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</si>
  <si>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</si>
  <si>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</si>
  <si>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</si>
  <si>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</si>
  <si>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</si>
  <si>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</si>
  <si>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</si>
  <si>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</si>
  <si>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</si>
  <si>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</si>
  <si>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</si>
  <si>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</si>
  <si>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</si>
  <si>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</si>
  <si>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</si>
  <si>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</si>
  <si>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</si>
  <si>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</si>
  <si>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</si>
  <si>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</si>
  <si>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</si>
  <si>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</si>
  <si>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</si>
  <si>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</si>
  <si>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</si>
  <si>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</si>
  <si>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</si>
  <si>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</si>
  <si>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</si>
  <si>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</si>
  <si>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</si>
  <si>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</si>
  <si>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</si>
  <si>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</si>
  <si>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</si>
  <si>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</si>
  <si>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</si>
  <si>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</si>
  <si>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</si>
  <si>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</si>
  <si>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</si>
  <si>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</si>
  <si>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</si>
  <si>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</si>
  <si>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</si>
  <si>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</si>
  <si>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</si>
  <si>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</si>
  <si>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</si>
  <si>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</si>
  <si>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</si>
  <si>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</si>
  <si>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</si>
  <si>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</si>
  <si>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</si>
  <si>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</si>
  <si>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</si>
  <si>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</si>
  <si>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</si>
  <si>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</si>
  <si>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</si>
  <si>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</si>
  <si>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</si>
  <si>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</si>
  <si>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</si>
  <si>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</si>
  <si>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</si>
  <si>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</si>
  <si>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</si>
  <si>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</si>
  <si>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</si>
  <si>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</si>
  <si>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</si>
  <si>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</si>
  <si>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</si>
  <si>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</si>
  <si>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</si>
  <si>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</si>
  <si>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</si>
  <si>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</si>
  <si>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</si>
  <si>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</si>
  <si>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</si>
  <si>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</si>
  <si>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</si>
  <si>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</si>
  <si>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</si>
  <si>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</si>
  <si>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</si>
  <si>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</si>
  <si>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</si>
  <si>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</si>
  <si>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</si>
  <si>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</si>
  <si>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</si>
  <si>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</si>
  <si>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</si>
  <si>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</si>
  <si>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</si>
  <si>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</si>
  <si>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</si>
  <si>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</si>
  <si>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</si>
  <si>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</si>
  <si>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</si>
  <si>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</si>
  <si>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</si>
  <si>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</si>
  <si>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</si>
  <si>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</si>
  <si>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</si>
  <si>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</si>
  <si>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</si>
  <si>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</si>
  <si>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</si>
  <si>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</si>
  <si>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</si>
  <si>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</si>
  <si>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</si>
  <si>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</si>
  <si>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</si>
  <si>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</si>
  <si>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</si>
  <si>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</si>
  <si>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</si>
  <si>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</si>
  <si>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</si>
  <si>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</si>
  <si>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</si>
  <si>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</si>
  <si>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</si>
  <si>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</si>
  <si>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</si>
  <si>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</si>
  <si>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</si>
  <si>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</si>
  <si>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</si>
  <si>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</si>
  <si>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</si>
  <si>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</si>
  <si>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</si>
  <si>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</si>
  <si>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</si>
  <si>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</si>
  <si>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</si>
  <si>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</si>
  <si>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</si>
  <si>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</si>
  <si>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</si>
  <si>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</si>
  <si>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</si>
  <si>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</si>
  <si>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</si>
  <si>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</si>
  <si>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</si>
  <si>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</si>
  <si>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</si>
  <si>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</si>
  <si>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</si>
  <si>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</si>
  <si>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</si>
  <si>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</si>
  <si>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</si>
  <si>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</si>
  <si>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</si>
  <si>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</si>
  <si>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</si>
  <si>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</si>
  <si>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</si>
  <si>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</si>
  <si>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</si>
  <si>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</si>
  <si>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</si>
  <si>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</si>
  <si>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</si>
  <si>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</si>
  <si>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</si>
  <si>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</si>
  <si>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</si>
  <si>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</si>
  <si>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</si>
  <si>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</si>
  <si>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</si>
  <si>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</si>
  <si>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</si>
  <si>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</si>
  <si>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</si>
  <si>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</si>
  <si>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</si>
  <si>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</si>
  <si>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</si>
  <si>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</si>
  <si>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</si>
  <si>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</si>
  <si>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</si>
  <si>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</si>
  <si>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</si>
  <si>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</si>
  <si>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</si>
  <si>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</si>
  <si>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</si>
  <si>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</si>
  <si>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</si>
  <si>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</si>
  <si>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</si>
  <si>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</si>
  <si>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</si>
  <si>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</si>
  <si>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</si>
  <si>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</si>
  <si>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</si>
  <si>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</si>
  <si>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</si>
  <si>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</si>
  <si>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</si>
  <si>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</si>
  <si>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</si>
  <si>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</si>
  <si>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</si>
  <si>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</si>
  <si>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</si>
  <si>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</si>
  <si>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</si>
  <si>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</si>
  <si>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</si>
  <si>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</si>
  <si>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</si>
  <si>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</si>
  <si>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</si>
  <si>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</si>
  <si>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</si>
  <si>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</si>
  <si>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</si>
  <si>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</si>
  <si>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</si>
  <si>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</si>
  <si>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</si>
  <si>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</si>
  <si>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</si>
  <si>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</si>
  <si>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</si>
  <si>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</si>
  <si>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</si>
  <si>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</si>
  <si>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</si>
  <si>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</si>
  <si>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</si>
  <si>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</si>
  <si>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</si>
  <si>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</si>
  <si>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</si>
  <si>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</si>
  <si>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</si>
  <si>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</si>
  <si>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</si>
  <si>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</si>
  <si>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</si>
  <si>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</si>
  <si>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</si>
  <si>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</si>
  <si>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</si>
  <si>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</si>
  <si>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</si>
  <si>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</si>
  <si>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</si>
  <si>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</si>
  <si>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</si>
  <si>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</si>
  <si>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</si>
  <si>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</si>
  <si>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</si>
  <si>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</si>
  <si>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</si>
  <si>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</si>
  <si>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</si>
  <si>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</si>
  <si>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</si>
  <si>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</si>
  <si>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</si>
  <si>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</si>
  <si>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</si>
  <si>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</si>
  <si>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</si>
  <si>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</si>
  <si>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</si>
  <si>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</si>
  <si>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</si>
  <si>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</si>
  <si>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</si>
  <si>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</si>
  <si>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</si>
  <si>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</si>
  <si>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</si>
  <si>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</si>
  <si>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</si>
  <si>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</si>
  <si>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</si>
  <si>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</si>
  <si>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</si>
  <si>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</si>
  <si>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</si>
  <si>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</si>
  <si>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</si>
  <si>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</si>
  <si>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</si>
  <si>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</si>
  <si>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</si>
  <si>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</si>
  <si>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</si>
  <si>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</si>
  <si>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</si>
  <si>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</si>
  <si>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</si>
  <si>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</si>
  <si>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</si>
  <si>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</si>
  <si>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</si>
  <si>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</si>
  <si>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</si>
  <si>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</si>
  <si>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</si>
  <si>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</si>
  <si>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</si>
  <si>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</si>
  <si>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</si>
  <si>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</si>
  <si>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</si>
  <si>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</si>
  <si>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</si>
  <si>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</si>
  <si>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</si>
  <si>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</si>
  <si>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</si>
  <si>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</si>
  <si>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</si>
  <si>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</si>
  <si>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</si>
  <si>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</si>
  <si>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</si>
  <si>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</si>
  <si>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</si>
  <si>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</si>
  <si>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</si>
  <si>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</si>
  <si>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</si>
  <si>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</si>
  <si>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</si>
  <si>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</si>
  <si>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</si>
  <si>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</si>
  <si>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</si>
  <si>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</si>
  <si>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</si>
  <si>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</si>
  <si>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</si>
  <si>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</si>
  <si>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</si>
  <si>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</si>
  <si>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</si>
  <si>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</si>
  <si>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</si>
  <si>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</si>
  <si>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</si>
  <si>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</si>
  <si>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</si>
  <si>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</si>
  <si>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</si>
  <si>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</si>
  <si>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</si>
  <si>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</si>
  <si>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</si>
  <si>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</si>
  <si>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</si>
  <si>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</si>
  <si>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</si>
  <si>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</si>
  <si>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</si>
  <si>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</si>
  <si>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</si>
  <si>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</si>
  <si>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</si>
  <si>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</si>
  <si>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</si>
  <si>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</si>
  <si>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</si>
  <si>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</si>
  <si>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</si>
  <si>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</si>
  <si>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</si>
  <si>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</si>
  <si>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</si>
  <si>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</si>
  <si>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</si>
  <si>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</si>
  <si>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</si>
  <si>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</si>
  <si>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</si>
  <si>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</si>
  <si>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</si>
  <si>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</si>
  <si>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</si>
  <si>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</si>
  <si>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</si>
  <si>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</si>
  <si>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</si>
  <si>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</si>
  <si>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</si>
  <si>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</si>
  <si>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</si>
  <si>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</si>
  <si>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</si>
  <si>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</si>
  <si>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</si>
  <si>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</si>
  <si>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</si>
  <si>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</si>
  <si>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</si>
  <si>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</si>
  <si>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</si>
  <si>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</si>
  <si>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</si>
  <si>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</si>
  <si>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</si>
  <si>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</si>
  <si>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</si>
  <si>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</si>
  <si>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</si>
  <si>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</si>
  <si>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</si>
  <si>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</si>
  <si>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</si>
  <si>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</si>
  <si>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</si>
  <si>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</si>
  <si>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</si>
  <si>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</si>
  <si>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</si>
  <si>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</si>
  <si>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</si>
  <si>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</si>
  <si>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</si>
  <si>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</si>
  <si>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</si>
  <si>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</si>
  <si>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</si>
  <si>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</si>
  <si>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</si>
  <si>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</si>
  <si>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</si>
  <si>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</si>
  <si>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</si>
  <si>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</si>
  <si>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</si>
  <si>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</si>
  <si>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</si>
  <si>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</si>
  <si>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</si>
  <si>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</si>
  <si>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</si>
  <si>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</si>
  <si>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</si>
  <si>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</si>
  <si>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</si>
  <si>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</si>
  <si>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</si>
  <si>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</si>
  <si>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</si>
  <si>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</si>
  <si>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</si>
  <si>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</si>
  <si>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</si>
  <si>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</si>
  <si>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</si>
  <si>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</si>
  <si>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</si>
  <si>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</si>
  <si>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</si>
  <si>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</si>
  <si>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</si>
  <si>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</si>
  <si>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</si>
  <si>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</si>
  <si>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</si>
  <si>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</si>
  <si>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</si>
  <si>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</si>
  <si>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</si>
  <si>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</si>
  <si>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</si>
  <si>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</si>
  <si>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</si>
  <si>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</si>
  <si>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</si>
  <si>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</si>
  <si>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</si>
  <si>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</si>
  <si>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</si>
  <si>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</si>
  <si>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</si>
  <si>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</si>
  <si>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</si>
  <si>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</si>
  <si>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</si>
  <si>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</si>
  <si>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</si>
  <si>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</si>
  <si>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</si>
  <si>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</si>
  <si>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</si>
  <si>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</si>
  <si>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</si>
  <si>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</si>
  <si>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</si>
  <si>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</si>
  <si>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</si>
  <si>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</si>
  <si>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</si>
  <si>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</si>
  <si>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</si>
  <si>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</si>
  <si>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</si>
  <si>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</si>
  <si>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</si>
  <si>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</si>
  <si>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</si>
  <si>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</si>
  <si>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</si>
  <si>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</si>
  <si>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</si>
  <si>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</si>
  <si>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</si>
  <si>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</si>
  <si>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</si>
  <si>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</si>
  <si>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</si>
  <si>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</si>
  <si>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</si>
  <si>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</si>
  <si>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</si>
  <si>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</si>
  <si>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</si>
  <si>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</si>
  <si>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</si>
  <si>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</si>
  <si>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</si>
  <si>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</si>
  <si>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</si>
  <si>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</si>
  <si>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</si>
  <si>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</si>
  <si>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</si>
  <si>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</si>
  <si>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</si>
  <si>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</si>
  <si>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</si>
  <si>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</si>
  <si>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</si>
  <si>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</si>
  <si>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</si>
  <si>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</si>
  <si>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</si>
  <si>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</si>
  <si>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</si>
  <si>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</si>
  <si>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</si>
  <si>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</si>
  <si>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</si>
  <si>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</si>
  <si>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</si>
  <si>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</si>
  <si>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</si>
  <si>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</si>
  <si>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</si>
  <si>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</si>
  <si>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</si>
  <si>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</si>
  <si>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</si>
  <si>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</si>
  <si>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</si>
  <si>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</si>
  <si>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</si>
  <si>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</si>
  <si>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</si>
  <si>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</si>
  <si>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</si>
  <si>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</si>
  <si>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</si>
  <si>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</si>
  <si>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</si>
  <si>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</si>
  <si>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</si>
  <si>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</si>
  <si>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</si>
  <si>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</si>
  <si>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</si>
  <si>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</si>
  <si>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</si>
  <si>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</si>
  <si>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</si>
  <si>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</si>
  <si>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</si>
  <si>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</si>
  <si>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</si>
  <si>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</si>
  <si>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</si>
  <si>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</si>
  <si>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</si>
  <si>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</si>
  <si>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</si>
  <si>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</si>
  <si>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</si>
  <si>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</si>
  <si>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</si>
  <si>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</si>
  <si>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</si>
  <si>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</si>
  <si>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</si>
  <si>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</si>
  <si>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</si>
  <si>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</si>
  <si>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</si>
  <si>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</si>
  <si>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</si>
  <si>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</si>
  <si>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</si>
  <si>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</si>
  <si>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</si>
  <si>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</si>
  <si>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</si>
  <si>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</si>
  <si>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</si>
  <si>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</si>
  <si>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</si>
  <si>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</si>
  <si>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</si>
  <si>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</si>
  <si>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</si>
  <si>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</si>
  <si>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</si>
  <si>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</si>
  <si>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</si>
  <si>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</si>
  <si>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</si>
  <si>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</si>
  <si>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</si>
  <si>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</si>
  <si>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</si>
  <si>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</si>
  <si>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</si>
  <si>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</si>
  <si>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</si>
  <si>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</si>
  <si>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</si>
  <si>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</si>
  <si>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</si>
  <si>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</si>
  <si>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</si>
  <si>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</si>
  <si>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</si>
  <si>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</si>
  <si>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</si>
  <si>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</si>
  <si>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</si>
  <si>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</si>
  <si>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</si>
  <si>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</si>
  <si>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</si>
  <si>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</si>
  <si>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</si>
  <si>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</si>
  <si>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</si>
  <si>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</si>
  <si>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</si>
  <si>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</si>
  <si>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</si>
  <si>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</si>
  <si>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</si>
  <si>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</si>
  <si>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</si>
  <si>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</si>
  <si>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</si>
  <si>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</si>
  <si>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</si>
  <si>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</si>
  <si>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</si>
  <si>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</si>
  <si>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</si>
  <si>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</si>
  <si>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</si>
  <si>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</si>
  <si>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</si>
  <si>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</si>
  <si>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</si>
  <si>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</si>
  <si>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</si>
  <si>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</si>
  <si>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</si>
  <si>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</si>
  <si>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</si>
  <si>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</si>
  <si>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</si>
  <si>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</si>
  <si>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</si>
  <si>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</si>
  <si>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</si>
  <si>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</si>
  <si>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</si>
  <si>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</si>
  <si>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</si>
  <si>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</si>
  <si>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</si>
  <si>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</si>
  <si>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</si>
  <si>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</si>
  <si>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</si>
  <si>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</si>
  <si>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</si>
  <si>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</si>
  <si>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</si>
  <si>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</si>
  <si>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</si>
  <si>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</si>
  <si>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</si>
  <si>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</si>
  <si>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</si>
  <si>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</si>
  <si>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</si>
  <si>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</si>
  <si>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</si>
  <si>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</si>
  <si>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</si>
  <si>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</si>
  <si>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</si>
  <si>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</si>
  <si>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</si>
  <si>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</si>
  <si>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</si>
  <si>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</si>
  <si>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</si>
  <si>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</si>
  <si>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</si>
  <si>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</si>
  <si>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</si>
  <si>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</si>
  <si>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</si>
  <si>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</si>
  <si>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</si>
  <si>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</si>
  <si>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</si>
  <si>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</si>
  <si>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</si>
  <si>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</si>
  <si>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</si>
  <si>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</si>
  <si>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</si>
  <si>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</si>
  <si>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</si>
  <si>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</si>
  <si>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</si>
  <si>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</si>
  <si>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</si>
  <si>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</si>
  <si>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</si>
  <si>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</si>
  <si>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</si>
  <si>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</si>
  <si>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</si>
  <si>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</si>
  <si>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</si>
  <si>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</si>
  <si>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</si>
  <si>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</si>
  <si>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</si>
  <si>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</si>
  <si>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</si>
  <si>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10 min </t>
  </si>
  <si>
    <t>PCM-20251023-00001106</t>
  </si>
  <si>
    <t xml:space="preserve">ETA 50 mins </t>
  </si>
  <si>
    <t xml:space="preserve">TT-20251022-01839 // NA </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</si>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</sst>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290.66883240740572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10.173843981479877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45953.617258333332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45953.617258333332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45953.617258333332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45953.617258333332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45953.617258333332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45953.617258333332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45953.617258333332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45953.617258333332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45953.617258333332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45953.617258333332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45953.617258333332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45953.617258333332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45953.617258333332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45953.617258333332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45953.617258333332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45953.617258333332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45953.617258333332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45953.617258333332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45953.617258333332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45953.617258333332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45953.617258333332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45953.617258333332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45953.617258333332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45953.617258333332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45953.617258333332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45953.617258333332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45953.617258333332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45953.617258333332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45953.617258333332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45953.617258333332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45953.617258333332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45953.617258333332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45953.617258333332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45953.617258333332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45953.617258333332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45953.617258333332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45953.617258333332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45953.617258333332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45953.617258333332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45953.617258333332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45953.617258333332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45953.617258333332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45953.617258333332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45953.617258333332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45953.617258333332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45953.617258333332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45953.617258333332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45953.617258333332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45953.617258333332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45953.617258333332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45953.617258333332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45953.617258333332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45953.617258333332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45953.617258333332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45953.617258333332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45953.617258333332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45953.617258333332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45953.617258333332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45953.617258333332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45953.617258333332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45953.617258333332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45953.617258333332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45953.617258333332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45953.617258333332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45953.617258333332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45953.617258333332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45953.617258333332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45953.617258333332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45953.617258333332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128.61742037037038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9.12148287036689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45953.617258333332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45953.617258333332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45953.617258333332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45953.617258333332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45953.617258333332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45953.617258333332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45953.617258333332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45953.617258333332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45953.617258333332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45953.617258333332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45953.617258333332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45953.617258333332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45953.617258333332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45953.617258333332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45953.617258333332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45953.617258333332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45953.617258333332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45953.617258333332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45953.617258333332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45953.617258333332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45953.617258333332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45953.617258333332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45953.617258333332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45953.617258333332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45953.617258333332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45953.617258333332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45953.617258333332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45953.617258333332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45953.617258333332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45953.617258333332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45953.617258333332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45953.617258333332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45953.617258333332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45953.617258333332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45953.617258333332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45953.617258333332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45953.617258333332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45953.617258333332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45953.617258333332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45953.617258333332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45953.617258333332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45953.617258333332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45953.617258333332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45953.617258333332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45953.617258333332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45953.617258333332</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45953.617258333332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45953.617258333332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45953.617258333332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45953.617258333332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45953.617258333332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45953.617258333332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45953.617258333332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45953.617258333332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45953.617258333332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45953.617258333332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45953.617258333332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45953.617258333332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45953.617258333332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45953.617258333332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45953.617258333332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45953.617258333332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45953.617258333332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45953.617258333332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45953.617258333332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45953.617258333332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45953.617258333332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45953.617258333332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45953.617258333332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45953.617258333332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45953.617258333332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45953.617258333332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45953.617258333332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45953.617258333332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45953.617258333332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45953.617258333332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45953.617258333332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45953.617258333332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45953.617258333332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45953.617258333332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45953.617258333332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45953.617258333332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45953.617258333332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45953.617258333332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45953.617258333332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45953.617258333332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45953.617258333332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45953.617258333332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45953.617258333332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45953.617258333332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45953.617258333332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45953.617258333332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45953.617258333332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45953.617258333332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45953.617258333332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45953.617258333332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45953.617258333332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45953.617258333332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45953.617258333332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45953.617258333332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45953.617258333332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45953.617258333332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45953.617258333332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45953.617258333332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45953.617258333332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45953.617258333332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45953.617258333332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45953.617258333332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45953.617258333332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45953.617258333332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45953.617258333332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45953.617258333332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45953.617258333332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45953.617258333332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45953.617258333332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45953.617258333332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45953.617258333332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45953.617258333332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45953.617258333332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45953.617258333332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45953.617258333332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45953.617258333332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45953.617258333332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45953.617258333332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45953.617258333332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45953.617258333332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45953.617258333332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45953.617258333332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45953.617258333332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45953.617258333332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45953.617258333332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45953.617258333332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45953.617258333332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45953.617258333332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45953.617258333332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45953.617258333332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45953.617258333332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45953.617258333332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45953.617258333332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45953.617258333332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45953.617258333332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45953.617258333332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45953.617258333332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45953.617258333332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45953.617258333332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45953.617258333332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45953.617258333332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45953.617258333332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45953.617258333332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45953.617258333332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45953.617258333332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45953.617258333332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45953.617258333332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45953.617258333332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45953.617258333332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45953.617258333332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45953.617258333332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45953.617258333332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45953.617258333332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45953.617258333332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45953.617258333332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45953.617258333332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45953.617258333332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45953.617258333332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45953.617258333332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45953.617258333332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45953.617258333332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45953.617258333332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45953.617258333332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45953.617258333332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45953.617258333332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45953.617258333332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45953.617258333332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45953.617258333332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45953.617258333332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45953.617258333332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45953.617258333332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45953.617258333332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45953.617258333332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45953.617258333332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45953.617258333332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45953.617258333332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45953.617258333332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45953.617258333332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45953.617258333332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45953.617258333332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45953.617258333332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45953.617258333332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45953.617258333332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45953.617258333332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45953.617258333332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45953.617258333332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45953.617258333332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45953.617258333332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45953.617258333332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45953.617258333332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45953.617258333332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45953.617258333332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45953.617258333332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45953.617258333332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45953.617258333332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45953.617258333332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45953.617258333332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45953.617258333332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45953.617258333332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45953.617258333332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45953.617258333332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45953.617258333332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45953.617258333332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45953.617258333332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45953.617258333332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45953.617258333332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45953.617258333332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45953.617258333332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45953.617258333332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45953.617258333332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45953.617258333332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45953.617258333332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45953.617258333332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45953.617258333332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45953.617258333332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45953.617258333332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45953.617258333332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45953.617258333332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45953.617258333332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45953.617258333332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45953.617258333332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45953.617258333332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45953.617258333332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45953.617258333332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45953.617258333332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45953.617258333332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45953.617258333332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45953.617258333332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45953.617258333332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45953.617258333332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45953.617258333332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45953.617258333332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45953.617258333332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45953.617258333332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45953.617258333332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45953.617258333332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45953.617258333332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45953.617258333332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45953.617258333332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45953.617258333332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45953.617258333332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45953.617258333332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45953.617258333332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45953.617258333332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45953.617258333332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45953.617258333332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45953.617258333332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45953.617258333332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45953.617258333332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45953.617258333332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45953.617258333332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45953.617258333332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45953.617258333332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45953.617258333332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45953.617258333332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45953.617258333332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45953.617258333332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45953.617258333332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45953.617258333332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45953.617258333332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45953.617258333332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45953.617258333332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45953.617258333332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45953.617258333332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45953.617258333332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45953.617258333332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45953.617258333332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45953.617258333332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45953.617258333332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45953.617258333332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45953.617258333332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45953.617258333332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45953.617258333332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45953.617258333332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45953.617258333332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45953.617258333332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45953.617258333332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45953.617258333332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45953.617258333332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45953.617258333332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45953.617258333332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45953.617258333332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45953.617258333332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45953.617258333332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45953.617258333332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45953.617258333332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45953.617258333332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45953.617258333332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45953.617258333332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45953.617258333332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45953.617258333332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45953.617258333332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45953.617258333332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45953.617258333332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45953.617258333332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45953.617258333332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45953.617258333332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45953.617258333332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45953.617258333332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45953.617258333332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45953.617258333332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45953.617258333332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45953.617258333332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45953.617258333332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45953.617258333332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45953.617258333332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45953.617258333332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45953.617258333332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45953.617258333332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45953.617258333332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45953.617258333332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45953.617258333332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45953.617258333332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45953.617258333332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45953.617258333332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45953.617258333332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45953.617258333332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45953.617258333332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45953.617258333332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45953.617258333332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45953.617258333332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45953.617258333332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45953.617258333332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45953.617258333332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45953.617258333332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45953.617258333332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45953.617258333332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45953.617258333332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45953.617258333332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45953.617258333332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45953.617258333332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45953.617258333332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45953.617258333332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45953.617258333332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45953.617258333332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45953.617258333332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45953.617258333332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45953.617258333332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45953.617258333332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45953.617258333332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45953.617258333332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45953.617258333332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45953.617258333332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45953.617258333332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45953.617258333332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45953.617258333332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45953.617258333332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45953.617258333332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45953.617258333332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45953.617258333332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45953.617258333332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45953.617258333332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45953.617258333332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45953.617258333332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45953.617258333332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45953.617258333332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45953.617258333332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45953.617258333332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45953.617258333332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45953.617258333332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45953.617258333332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45953.617258333332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45953.617258333332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45953.617258333332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45953.617258333332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45953.617258333332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45953.617258333332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45953.617258333332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45953.617258333332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45953.617258333332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45953.617258333332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45953.617258333332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45953.617258333332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45953.617258333332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45953.617258333332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45953.617258333332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45953.617258333332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45953.617258333332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45953.617258333332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45953.617258333332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45953.617258333332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45953.617258333332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45953.617258333332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45953.617258333332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45953.617258333332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45953.617258333332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45953.617258333332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45953.617258333332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45953.617258333332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45953.617258333332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45953.617258333332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45953.617258333332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45953.617258333332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45953.617258333332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45953.617258333332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45953.617258333332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45953.617258333332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45953.617258333332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45953.617258333332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45953.617258333332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45953.617258333332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45953.617258333332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45953.617258333332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45953.617258333332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45953.617258333332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45953.617258333332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45953.617258333332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45953.617258333332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45953.617258333332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45953.617258333332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45953.617258333332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45953.617258333332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45953.617258333332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45953.617258333332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45953.617258333332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45953.617258333332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45953.617258333332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45953.617258333332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45953.617258333332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45953.617258333332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45953.617258333332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45953.617258333332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45953.617258333332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45953.617258333332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45953.617258333332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45953.617258333332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45953.617258333332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45953.617258333332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45953.617258333332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45953.617258333332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45953.617258333332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45953.617258333332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45953.617258333332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45953.617258333332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45953.617258333332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45953.617258333332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45953.617258333332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45953.617258333332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45953.617258333332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45953.617258333332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45953.617258333332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45953.617258333332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45953.617258333332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45953.617258333332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45953.617258333332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45953.617258333332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45953.617258333332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45953.617258333332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45953.617258333332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45953.617258333332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45953.617258333332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45953.617258333332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45953.617258333332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45953.617258333332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45953.617258333332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45953.617258333332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45953.617258333332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45953.617258333332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45953.617258333332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45953.617258333332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45953.617258333332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45953.617258333332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45953.617258333332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45953.617258333332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45953.617258333332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45953.617258333332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45953.617258333332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45953.617258333332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45953.617258333332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45953.617258333332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45953.617258333332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45953.617258333332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45953.617258333332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45953.617258333332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45953.617258333332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45953.617258333332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45953.617258333332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45953.617258333332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45953.617258333332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45953.617258333332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45953.617258333332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45953.617258333332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45953.617258333332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45953.617258333332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45953.617258333332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45953.617258333332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45953.617258333332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45953.617258333332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45953.617258333332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45953.617258333332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45953.617258333332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45953.617258333332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45953.617258333332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45953.617258333332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45953.617258333332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45953.617258333332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45953.617258333332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45953.617258333332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45953.617258333332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45953.617258333332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45953.617258333332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45953.617258333332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45953.617258333332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45953.617258333332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45953.617258333332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45953.617258333332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45953.617258333332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45953.617258333332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45953.617258333332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45953.617258333332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45953.617258333332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45953.617258333332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45953.617258333332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45953.617258333332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45953.617258333332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45953.617258333332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45953.617258333332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45953.617258333332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45953.617258333332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45953.617258333332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45953.617258333332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45953.617258333332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45953.617258333332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45953.617258333332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45953.617258333332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45953.617258333332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45953.617258333332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45953.617258333332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45953.617258333332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45953.617258333332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45953.617258333332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45953.617258333332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45953.617258333332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45953.617258333332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45953.617258333332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45953.617258333332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45953.617258333332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45953.617258333332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45953.617258333332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45953.617258333332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45953.617258333332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45953.617258333332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45953.617258333332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45953.617258333332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45953.617258333332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45953.617258333332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45953.617258333332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45953.617258333332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45953.617258333332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45953.617258333332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45953.617258333332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45953.617258333332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45953.617258333332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45953.617258333332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45953.617258333332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45953.617258333332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45953.617258333332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45953.617258333332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45953.617258333332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45953.617258333332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45953.617258333332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45953.617258333332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45953.617258333332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45953.617258333332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45953.617258333332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45953.617258333332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45953.617258333332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45953.617258333332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45953.617258333332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45953.617258333332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45953.617258333332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45953.617258333332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45953.617258333332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45953.617258333332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45953.617258333332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45953.617258333332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45953.617258333332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45953.617258333332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45953.617258333332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45953.617258333332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45953.617258333332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45953.617258333332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45953.617258333332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45953.617258333332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45953.617258333332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45953.617258333332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45953.617258333332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45953.617258333332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45953.617258333332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45953.617258333332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45953.617258333332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45953.617258333332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45953.617258333332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45953.617258333332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45953.617258333332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45953.617258333332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45953.617258333332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45953.617258333332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45953.617258333332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45953.617258333332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45953.617258333332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45953.617258333332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45953.617258333332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45953.617258333332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45953.617258333332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45953.617258333332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45953.617258333332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45953.617258333332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45953.617258333332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45953.617258333332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45953.617258333332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45953.617258333332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45953.617258333332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45953.617258333332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45953.617258333332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45953.617258333332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45953.617258333332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45953.617258333332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45953.617258333332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45953.617258333332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45953.617258333332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45953.617258333332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45953.617258333332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45953.617258333332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45953.617258333332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45953.617258333332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45953.617258333332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45953.617258333332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45953.617258333332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45953.617258333332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45953.617258333332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45953.617258333332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45953.617258333332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45953.617258333332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45953.617258333332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45953.617258333332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45953.617258333332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45953.617258333332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45953.617258333332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45953.617258333332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45953.617258333332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45953.617258333332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45953.617258333332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45953.617258333332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45953.617258333332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45953.617258333332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45953.617258333332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45953.617258333332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45953.617258333332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45953.617258333332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45953.617258333332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45953.617258333332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45953.617258333332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45953.617258333332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45953.617258333332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45953.617258333332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45953.617258333332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45953.617258333332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45953.617258333332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45953.617258333332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45953.617258333332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45953.617258333332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45953.617258333332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45953.617258333332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45953.617258333332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45953.617258333332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45953.617258333332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45953.617258333332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45953.617258333332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45953.617258333332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45953.617258333332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45953.617258333332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45953.617258333332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45953.617258333332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45953.617258333332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45953.617258333332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45953.617258333332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45953.617258333332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45953.617258333332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45953.617258333332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45953.617258333332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45953.617258333332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45953.617258333332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45953.617258333332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45953.617258333332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45953.617258333332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45953.617258333332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45953.617258333332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45953.617258333332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45953.617258333332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45953.617258333332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45953.617258333332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45953.617258333332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45953.617258333332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45953.617258333332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45953.617258333332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45953.617258333332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45953.617258333332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45953.617258333332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45953.617258333332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45953.617258333332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45953.617258333332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45953.617258333332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45953.617258333332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45953.617258333332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45953.617258333332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45953.617258333332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45953.617258333332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45953.617258333332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45953.617258333332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45953.617258333332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45953.617258333332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45953.617258333332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45953.617258333332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45953.617258333332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45953.617258333332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45953.617258333332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45953.617258333332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45953.617258333332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45953.617258333332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45953.617258333332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45953.617258333332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45953.617258333332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45953.617258333332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45953.617258333332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45953.617258333332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45953.617258333332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45953.617258333332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45953.617258333332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45953.617258333332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45953.617258333332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45953.617258333332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45953.617258333332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45953.617258333332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45953.617258333332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45953.617258333332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45953.617258333332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45953.617258333332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45953.617258333332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45953.617258333332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45953.617258333332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45953.617258333332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45953.617258333332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45953.617258333332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45953.617258333332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45953.617258333332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45953.617258333332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45953.617258333332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45953.617258333332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45953.617258333332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45953.617258333332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45953.617258333332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45953.617258333332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45953.617258333332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45953.617258333332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45953.617258333332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45953.617258333332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45953.617258333332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45953.617258333332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45953.617258333332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45953.617258333332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45953.617258333332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45953.617258333332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45953.617258333332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45953.617258333332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45953.617258333332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45953.617258333332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45953.617258333332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45953.617258333332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45953.617258333332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45953.617258333332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45953.617258333332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45953.617258333332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45953.617258333332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45953.617258333332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45953.617258333332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45953.617258333332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45953.617258333332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45953.617258333332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45953.617258333332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45953.617258333332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45953.617258333332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45953.617258333332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45953.617258333332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45953.617258333332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45953.617258333332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45953.617258333332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45953.617258333332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45953.617258333332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45953.617258333332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45953.617258333332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45953.617258333332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45953.617258333332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45953.617258333332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45953.617258333332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45953.617258333332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45953.617258333332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45953.617258333332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45953.617258333332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45953.617258333332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45953.617258333332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45953.617258333332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45953.617258333332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45953.617258333332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45953.617258333332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45953.617258333332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45953.617258333332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45953.617258333332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45953.617258333332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45953.617258333332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45953.617258333332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45953.617258333332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45953.617258333332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45953.617258333332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45953.617258333332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45953.617258333332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45953.617258333332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45953.617258333332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45953.617258333332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45953.617258333332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45953.617258333332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45953.617258333332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45953.617258333332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45953.617258333332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45953.617258333332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45953.617258333332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45953.617258333332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45953.617258333332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45953.617258333332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45953.617258333332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45953.617258333332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45953.617258333332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45953.617258333332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45953.617258333332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45953.617258333332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45953.617258333332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45953.617258333332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45953.617258333332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45953.617258333332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45953.617258333332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45953.617258333332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45953.617258333332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45953.617258333332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45953.617258333332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45953.617258333332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45953.617258333332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45953.617258333332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45953.617258333332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45953.617258333332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45953.617258333332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45953.617258333332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45953.617258333332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45953.617258333332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45953.617258333332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45953.617258333332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45953.617258333332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45953.617258333332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45953.617258333332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45953.617258333332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45953.617258333332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45953.617258333332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45953.617258333332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45953.617258333332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45953.617258333332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45953.617258333332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45953.617258333332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45953.617258333332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45953.617258333332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45953.617258333332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45953.617258333332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45953.617258333332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45953.617258333332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45953.617258333332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45953.617258333332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45953.617258333332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45953.617258333332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45953.617258333332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45953.617258333332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45953.617258333332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45953.617258333332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45953.617258333332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45953.617258333332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45953.617258333332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45953.617258333332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45953.617258333332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45953.617258333332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45953.617258333332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45953.617258333332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45953.617258333332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45953.617258333332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45953.617258333332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45953.617258333332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45953.617258333332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45953.617258333332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45953.617258333332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45953.617258333332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45953.617258333332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45953.617258333332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45953.617258333332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45953.617258333332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45953.617258333332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45953.617258333332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45953.617258333332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45953.617258333332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45953.617258333332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45953.617258333332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45953.617258333332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45953.617258333332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45953.617258333332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45953.617258333332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45953.617258333332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45953.617258333332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45953.617258333332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45953.617258333332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45953.617258333332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45953.617258333332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45953.617258333332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45953.617258333332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45953.617258333332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45953.617258333332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45953.617258333332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45953.617258333332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45953.617258333332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45953.617258333332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45953.617258333332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45953.617258333332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45953.617258333332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45953.617258333332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45953.617258333332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45953.617258333332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45953.617258333332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45953.617258333332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45953.617258333332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45953.617258333332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45953.617258333332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45953.617258333332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45953.617258333332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45953.617258333332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45953.617258333332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45953.617258333332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45953.617258333332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45953.617258333332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45953.617258333332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45953.617258333332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45953.617258333332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45953.617258333332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45953.617258333332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45953.617258333332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45953.617258333332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45953.617258333332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45953.617258333332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45953.617258333332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45953.617258333332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45953.617258333332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45953.617258333332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45953.617258333332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45953.617258333332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45953.617258333332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45953.617258333332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45953.617258333332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45953.617258333332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45953.617258333332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45953.617258333332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45953.617258333332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45953.617258333332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45953.617258333332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45953.617258333332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45953.617258333332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45953.617258333332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45953.617258333332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45953.617258333332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45953.617258333332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45953.617258333332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45953.617258333332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45953.617258333332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45953.617258333332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45953.617258333332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45953.617258333332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45953.617258333332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45953.617258333332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45953.617258333332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45953.617258333332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45953.617258333332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45953.617258333332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45953.617258333332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45953.617258333332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45953.617258333332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45953.617258333332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45953.617258333332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45953.617258333332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45953.617258333332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45953.617258333332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45953.617258333332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45953.617258333332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45953.617258333332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45953.617258333332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45953.617258333332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45953.617258333332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45953.617258333332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45953.617258333332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45953.617258333332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45953.617258333332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45953.617258333332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45953.617258333332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45953.617258333332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45953.617258333332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45953.617258333332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45953.617258333332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45953.617258333332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45953.617258333332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45953.617258333332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45953.617258333332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45953.617258333332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45953.617258333332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45953.617258333332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45953.617258333332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45953.617258333332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45953.617258333332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45953.617258333332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45953.617258333332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45953.617258333332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45953.617258333332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45953.617258333332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45953.617258333332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45953.617258333332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45953.617258333332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45953.617258333332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45953.617258333332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45953.617258333332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45953.617258333332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45953.617258333332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45953.617258333332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45953.617258333332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45953.617258333332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45953.617258333332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45953.617258333332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45953.617258333332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45953.617258333332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45953.617258333332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45953.617258333332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45953.617258333332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45953.617258333332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45953.617258333332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45953.617258333332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45953.617258333332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45953.617258333332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45953.617258333332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45953.617258333332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45953.617258333332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45953.617258333332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45953.617258333332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45953.617258333332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45953.617258333332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45953.617258333332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45953.617258333332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45953.617258333332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45953.617258333332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45953.617258333332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45953.617258333332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45953.617258333332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45953.617258333332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45953.617258333332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45953.617258333332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45953.617258333332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45953.617258333332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45953.617258333332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45953.617258333332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45953.617258333332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45953.617258333332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45953.617258333332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45953.617258333332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45953.617258333332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45953.617258333332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45953.617258333332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45953.617258333332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45953.617258333332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45953.617258333332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45953.617258333332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45953.617258333332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45953.617258333332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45953.617258333332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45953.617258333332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45953.617258333332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45953.617258333332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45953.617258333332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45953.617258333332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45953.617258333332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45953.617258333332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45953.617258333332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45953.617258333332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45953.617258333332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45953.617258333332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45953.617258333332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45953.617258333332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45953.617258333332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45953.617258333332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45953.617258333332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45953.617258333332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45953.617258333332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45953.617258333332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45953.617258333332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45953.617258333332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45953.617258333332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45953.617258333332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45953.617258333332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45953.617258333332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45953.617258333332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45953.617258333332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45953.617258333332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45953.617258333332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45953.617258333332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45953.617258333332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45953.617258333332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45953.617258333332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45953.617258333332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45953.617258333332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45953.617258333332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45953.617258333332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45953.617258333332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45953.617258333332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45953.617258333332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45953.617258333332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45953.617258333332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45953.617258333332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45953.617258333332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45953.617258333332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45953.617258333332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45953.617258333332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45953.617258333332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45953.617258333332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45953.617258333332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45953.617258333332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45953.617258333332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45953.617258333332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45953.617258333332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45953.617258333332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45953.617258333332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45953.617258333332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45953.617258333332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45953.617258333332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45953.617258333332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45953.617258333332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45953.617258333332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45953.617258333332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45953.617258333332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45953.617258333332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45953.617258333332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45953.617258333332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45953.617258333332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45953.617258333332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45953.617258333332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45953.617258333332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45953.617258333332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45953.617258333332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45953.617258333332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45953.617258333332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45953.617258333332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250.13654074073565</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45953.617258333332</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45953.617258333332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45953.617258333332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45953.617258333332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45953.617258333332</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45953.617258333332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45953.617258333332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45953.617258333332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45953.617258333332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45953.617258333332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45953.617258333332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45953.617258333332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45953.617258333332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45953.617258333332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45953.617258333332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45953.617258333332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45953.617258333332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45953.617258333332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45953.617258333332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45953.617258333332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45953.617258333332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45953.617258333332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45953.617258333332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45953.617258333332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45953.617258333332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45953.617258333332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45953.617258333332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45953.617258333332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45953.617258333332</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45953.617258333332</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45953.617258333332</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45953.617258333332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45953.617258333332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45953.617258333332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45953.617258333332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45953.617258333332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45953.617258333332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45953.617258333332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45953.617258333332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45953.617258333332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45953.617258333332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45953.617258333332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45953.617258333332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45953.617258333332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45953.617258333332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45953.617258333332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45953.617258333332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45953.617258333332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45953.617258333332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45953.617258333332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45953.617258333332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45953.617258333332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45953.617258333332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45953.617258333332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45953.617258333332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45953.617258333332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45953.617258333332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45953.617258333332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45953.617258333332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45953.617258333332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45953.617258333332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45953.617258333332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45953.617258333332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45953.617258333332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45953.617258333332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45953.617258333332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45953.617258333332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45953.617258333332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45953.617258333332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45953.617258333332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45953.617258333332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45953.617258333332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45953.617258333332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45953.617258333332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45953.617258333332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45953.617258333332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45953.617258333332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45953.617258333332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45953.617258333332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45953.617258333332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45953.617258333332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45953.617258333332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45953.617258333332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45953.617258333332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45953.617258333332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45953.617258333332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45953.617258333332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45953.617258333332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45953.617258333332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45953.617258333332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45953.617258333332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45953.617258333332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45953.617258333332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45953.617258333332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45953.617258333332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45953.617258333332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45953.617258333332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45953.617258333332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45953.617258333332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45953.617258333332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45953.617258333332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45953.617258333332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45953.617258333332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45953.617258333332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45953.617258333332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45953.617258333332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45953.617258333332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45953.617258333332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45953.617258333332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45953.617258333332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45953.617258333332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45953.617258333332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45953.617258333332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45953.617258333332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45953.617258333332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45953.617258333332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45953.617258333332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45953.617258333332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45953.617258333332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45953.617258333332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45953.617258333332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45953.617258333332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45953.617258333332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45953.617258333332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45953.617258333332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45953.617258333332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45953.617258333332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45953.617258333332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45953.617258333332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45953.617258333332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45953.617258333332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45953.617258333332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45953.617258333332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45953.617258333332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45953.617258333332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45953.617258333332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45953.617258333332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45953.617258333332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45953.617258333332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45953.617258333332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45953.617258333332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45953.617258333332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45953.617258333332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45953.617258333332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45953.617258333332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45953.617258333332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45953.617258333332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45953.617258333332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45953.617258333332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45953.617258333332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45953.617258333332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45953.617258333332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45953.617258333332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45953.617258333332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45953.617258333332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45953.617258333332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45953.617258333332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45953.617258333332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45953.617258333332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45953.617258333332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45953.617258333332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45953.617258333332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45953.617258333332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45953.617258333332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45953.617258333332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45953.617258333332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45953.617258333332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45953.617258333332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45953.617258333332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45953.617258333332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45953.617258333332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45953.617258333332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45953.617258333332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45953.617258333332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45953.617258333332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45953.617258333332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45953.617258333332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45953.617258333332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45953.617258333332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45953.617258333332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45953.617258333332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45953.617258333332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45953.617258333332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45953.617258333332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45953.617258333332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45953.617258333332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45953.617258333332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45953.617258333332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45953.617258333332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45953.617258333332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45953.617258333332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45953.617258333332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45953.617258333332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45953.617258333332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45953.617258333332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45953.617258333332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45953.617258333332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45953.617258333332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45953.617258333332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45953.617258333332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45953.617258333332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45953.617258333332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45953.617258333332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45953.617258333332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45953.617258333332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45953.617258333332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45953.617258333332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45953.617258333332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45953.617258333332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45953.617258333332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45953.617258333332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45953.617258333332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45953.617258333332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45953.617258333332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45953.617258333332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45953.617258333332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45953.617258333332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45953.617258333332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45953.617258333332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45953.617258333332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45953.617258333332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45953.617258333332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45953.617258333332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45953.617258333332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45953.617258333332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45953.617258333332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45953.617258333332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45953.617258333332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45953.617258333332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45953.617258333332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45953.617258333332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45953.617258333332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45953.617258333332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45953.617258333332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45953.617258333332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45953.617258333332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45953.617258333332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45953.617258333332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45953.617258333332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45953.617258333332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45953.617258333332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45953.617258333332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45953.617258333332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45953.617258333332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45953.617258333332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45953.617258333332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45953.617258333332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45953.617258333332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45953.617258333332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45953.617258333332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45953.617258333332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45953.617258333332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45953.617258333332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45953.617258333332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45953.617258333332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45953.617258333332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45953.617258333332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45953.617258333332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45953.617258333332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45953.617258333332</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45953.617258333332</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61.785198148143536</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27.428381018515211</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8.8456842592568137</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4.9561472222194425</v>
      </c>
      <c r="H5" s="155">
        <v>45948.661111111112</v>
      </c>
      <c r="I5" s="154" t="str">
        <f>IFERROR(VLOOKUP(D5,DB!A:F,6,0),"")</f>
        <v>SCECO</v>
      </c>
      <c r="J5" s="154" t="str">
        <f>IFERROR(VLOOKUP(D5,DB!A:G,7,0),"")</f>
        <v>Dead</v>
      </c>
      <c r="K5" s="154" t="s">
        <v>39096</v>
      </c>
      <c r="L5" s="154" t="str">
        <f>IFERROR(VLOOKUP(D5,DB!A:I,9,0),"")</f>
        <v>Latis</v>
      </c>
    </row>
    <row r="6" spans="1:13" ht="15">
      <c r="A6" s="154" t="s">
        <v>39097</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39098</v>
      </c>
      <c r="L6" s="154" t="str">
        <f>IFERROR(VLOOKUP(D6,DB!A:I,9,0),"")</f>
        <v>Latis</v>
      </c>
    </row>
    <row r="7" spans="1:13" ht="15">
      <c r="A7" s="160"/>
      <c r="B7" s="160" t="str">
        <f>IFERROR(VLOOKUP(D7,DB!A:K,11,0),"")</f>
        <v/>
      </c>
      <c r="C7" s="160"/>
      <c r="D7" s="160"/>
      <c r="E7" s="160"/>
      <c r="F7" s="161"/>
      <c r="G7" s="162">
        <f ca="1">IFERROR(NOW()-F7,"")</f>
        <v>45953.617258333332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45953.617258333332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45953.617258333332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45953.617258333332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45953.617258333332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45953.617258333332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45953.617258333332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45953.617258333332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45953.617258333332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45953.617258333332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45953.617258333332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45953.617258333332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45953.617258333332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45953.617258333332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45953.617258333332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45953.617258333332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45953.617258333332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45953.617258333332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45953.617258333332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45953.617258333332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45953.617258333332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45953.617258333332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45953.617258333332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45953.617258333332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45953.617258333332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45953.617258333332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45953.617258333332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45953.617258333332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45953.617258333332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45953.617258333332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45953.617258333332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45953.617258333332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45953.617258333332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45953.617258333332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45953.617258333332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45953.617258333332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45953.617258333332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45953.617258333332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45953.617258333332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45953.617258333332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45953.617258333332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45953.617258333332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45953.617258333332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45953.617258333332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45953.617258333332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45953.617258333332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45953.617258333332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45953.617258333332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45953.617258333332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45953.617258333332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45953.617258333332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45953.617258333332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45953.617258333332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45953.617258333332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45953.617258333332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45953.617258333332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45953.617258333332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45953.617258333332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45953.617258333332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45953.617258333332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45953.617258333332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45953.617258333332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45953.617258333332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45953.617258333332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45953.617258333332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45953.617258333332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45953.617258333332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45953.617258333332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45953.617258333332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45953.617258333332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45953.617258333332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45953.617258333332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45953.617258333332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45953.617258333332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45953.617258333332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45953.617258333332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45953.617258333332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45953.617258333332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45953.617258333332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45953.617258333332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45953.617258333332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45953.617258333332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45953.617258333332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45953.617258333332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45953.617258333332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45953.617258333332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45953.617258333332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45953.617258333332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45953.617258333332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45953.617258333332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45953.617258333332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45953.617258333332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45953.617258333332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45953.617258333332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45953.617258333332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45953.617258333332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45953.617258333332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45953.617258333332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45953.617258333332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45953.617258333332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45953.617258333332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45953.617258333332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45953.617258333332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45953.617258333332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45953.617258333332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45953.617258333332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45953.617258333332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45953.617258333332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45953.617258333332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45953.617258333332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45953.617258333332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45953.617258333332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45953.617258333332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45953.617258333332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45953.617258333332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45953.617258333332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45953.617258333332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45953.617258333332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45953.617258333332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45953.617258333332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45953.617258333332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45953.617258333332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45953.617258333332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45953.617258333332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45953.617258333332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45953.617258333332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45953.617258333332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45953.617258333332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45953.617258333332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45953.617258333332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45953.617258333332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45953.617258333332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45953.617258333332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45953.617258333332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45953.617258333332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45953.617258333332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45953.617258333332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45953.617258333332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45953.617258333332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45953.617258333332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45953.617258333332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45953.617258333332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45953.617258333332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45953.617258333332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45953.617258333332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45953.617258333332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45953.617258333332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45953.617258333332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45953.617258333332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45953.617258333332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45953.617258333332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45953.617258333332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45953.617258333332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45953.617258333332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45953.617258333332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45953.617258333332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45953.617258333332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45953.617258333332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45953.617258333332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45953.617258333332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45953.617258333332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45953.617258333332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45953.617258333332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45953.617258333332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45953.617258333332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45953.617258333332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45953.617258333332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45953.617258333332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45953.617258333332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45953.617258333332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45953.617258333332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45953.617258333332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45953.617258333332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45953.617258333332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45953.617258333332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45953.617258333332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45953.617258333332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45953.617258333332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45953.617258333332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45953.617258333332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45953.617258333332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45953.617258333332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45953.617258333332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45953.617258333332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45953.617258333332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45953.617258333332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45953.617258333332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45953.617258333332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45953.617258333332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45953.617258333332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45953.617258333332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45953.617258333332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45953.617258333332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45953.617258333332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45953.617258333332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45953.617258333332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45953.617258333332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45953.617258333332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45953.617258333332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45953.617258333332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45953.617258333332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45953.617258333332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45953.617258333332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45953.617258333332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45953.617258333332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45953.617258333332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45953.617258333332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45953.617258333332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45953.617258333332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45953.617258333332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45953.617258333332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45953.617258333332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45953.617258333332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45953.617258333332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45953.617258333332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45953.617258333332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45953.617258333332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45953.617258333332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45953.617258333332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45953.617258333332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45953.617258333332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45953.617258333332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45953.617258333332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45953.617258333332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45953.617258333332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45953.617258333332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45953.617258333332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45953.617258333332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45953.617258333332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45953.617258333332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45953.617258333332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45953.617258333332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45953.617258333332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45953.617258333332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45953.617258333332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45953.617258333332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45953.617258333332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45953.617258333332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45953.617258333332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45953.617258333332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45953.617258333332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45953.617258333332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45953.617258333332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45953.617258333332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45953.617258333332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45953.617258333332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45953.617258333332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45953.617258333332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45953.617258333332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45953.617258333332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45953.617258333332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45953.617258333332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45953.617258333332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45953.617258333332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45953.617258333332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45953.617258333332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45953.617258333332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45953.617258333332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45953.617258333332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45953.617258333332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45953.617258333332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45953.617258333332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45953.617258333332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45953.617258333332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45953.617258333332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45953.617258333332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45953.617258333332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45953.617258333332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45953.617258333332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45953.617258333332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45953.617258333332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45953.617258333332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45953.617258333332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45953.617258333332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45953.617258333332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45953.617258333332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45953.617258333332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45953.617258333332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45953.617258333332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45953.617258333332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45953.617258333332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45953.617258333332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45953.617258333332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45953.617258333332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45953.617258333332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45953.617258333332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45953.617258333332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45953.617258333332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45953.617258333332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45953.617258333332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45953.617258333332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45953.617258333332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45953.617258333332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45953.617258333332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45953.617258333332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45953.617258333332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45953.617258333332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45953.617258333332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45953.617258333332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45953.617258333332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45953.617258333332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45953.617258333332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45953.617258333332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45953.617258333332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45953.617258333332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45953.617258333332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45953.617258333332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45953.617258333332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45953.617258333332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45953.617258333332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45953.617258333332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45953.617258333332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45953.617258333332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45953.617258333332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45953.617258333332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45953.617258333332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45953.617258333332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45953.617258333332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45953.617258333332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45953.617258333332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45953.617258333332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45953.617258333332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45953.617258333332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45953.617258333332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45953.617258333332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45953.617258333332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45953.617258333332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45953.617258333332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45953.617258333332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45953.617258333332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45953.617258333332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45953.617258333332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45953.617258333332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45953.617258333332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45953.617258333332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45953.617258333332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45953.617258333332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45953.617258333332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45953.617258333332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45953.617258333332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45953.617258333332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45953.617258333332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45953.617258333332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45953.617258333332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45953.617258333332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45953.617258333332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45953.617258333332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45953.617258333332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45953.617258333332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45953.617258333332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45953.617258333332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45953.617258333332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45953.617258333332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45953.617258333332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45953.617258333332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45953.617258333332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45953.617258333332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45953.617258333332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45953.617258333332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45953.617258333332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45953.617258333332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45953.617258333332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45953.617258333332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45953.617258333332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45953.617258333332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45953.617258333332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45953.617258333332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45953.617258333332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45953.617258333332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45953.617258333332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45953.617258333332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45953.617258333332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45953.617258333332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45953.617258333332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45953.617258333332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45953.617258333332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45953.617258333332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45953.617258333332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45953.617258333332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45953.617258333332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45953.617258333332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45953.617258333332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45953.617258333332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45953.617258333332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45953.617258333332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45953.617258333332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45953.617258333332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45953.617258333332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45953.617258333332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45953.617258333332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45953.617258333332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45953.617258333332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45953.617258333332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45953.617258333332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45953.617258333332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45953.617258333332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45953.617258333332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45953.617258333332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45953.617258333332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45953.617258333332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45953.617258333332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45953.617258333332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45953.617258333332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45953.617258333332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45953.617258333332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45953.617258333332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45953.617258333332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45953.617258333332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45953.617258333332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45953.617258333332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45953.617258333332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45953.617258333332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45953.617258333332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45953.617258333332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45953.617258333332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45953.617258333332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45953.617258333332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45953.617258333332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45953.617258333332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45953.617258333332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45953.617258333332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45953.617258333332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45953.617258333332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45953.617258333332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45953.617258333332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45953.617258333332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45953.617258333332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45953.617258333332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45953.617258333332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45953.617258333332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45953.617258333332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45953.617258333332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45953.617258333332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45953.617258333332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45953.617258333332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45953.617258333332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45953.617258333332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45953.617258333332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45953.617258333332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45953.617258333332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45953.617258333332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45953.617258333332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45953.617258333332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45953.617258333332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45953.617258333332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45953.617258333332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45953.617258333332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45953.617258333332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45953.617258333332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45953.617258333332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45953.617258333332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45953.617258333332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45953.617258333332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45953.617258333332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45953.617258333332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45953.617258333332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45953.617258333332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45953.617258333332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45953.617258333332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45953.617258333332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45953.617258333332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45953.617258333332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45953.617258333332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45953.617258333332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45953.617258333332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45953.617258333332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45953.617258333332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45953.617258333332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45953.617258333332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45953.617258333332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45953.617258333332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45953.617258333332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45953.617258333332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45953.617258333332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45953.617258333332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45953.617258333332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45953.617258333332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45953.617258333332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45953.617258333332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45953.617258333332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45953.617258333332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45953.617258333332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45953.617258333332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45953.617258333332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45953.617258333332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45953.617258333332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45953.617258333332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45953.617258333332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45953.617258333332</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37412</v>
      </c>
      <c r="E2" s="108" t="s">
        <v>38998</v>
      </c>
      <c r="F2" s="109">
        <v>45953.527303240742</v>
      </c>
      <c r="G2" s="78">
        <f ca="1">IFERROR(NOW()-F2,"-")</f>
        <v>8.9955092589661945E-2</v>
      </c>
      <c r="H2" s="109">
        <v>45953.521585648145</v>
      </c>
      <c r="I2" s="105" t="str">
        <f>IFERROR(VLOOKUP(D2,DB!A:F,6,0),"")</f>
        <v>Generator-SG</v>
      </c>
      <c r="J2" s="104" t="str">
        <f>IFERROR(VLOOKUP(D2,DB!A:G,7,0),"")</f>
        <v>Vandalized</v>
      </c>
      <c r="K2" s="110" t="s">
        <v>39100</v>
      </c>
      <c r="L2" s="111" t="str">
        <f>IFERROR(VLOOKUP(D2,DB!A:I,9,0),"")</f>
        <v>Latis</v>
      </c>
    </row>
    <row r="3" spans="1:16383" ht="31.5" customHeight="1">
      <c r="A3" s="106" t="s">
        <v>39101</v>
      </c>
      <c r="B3" s="105" t="str">
        <f>IFERROR(VLOOKUP(D3,DB!A:K,11,0),"")</f>
        <v>R6</v>
      </c>
      <c r="C3" s="107">
        <v>1</v>
      </c>
      <c r="D3" s="105" t="s">
        <v>34704</v>
      </c>
      <c r="E3" s="108" t="s">
        <v>38998</v>
      </c>
      <c r="F3" s="109"/>
      <c r="G3" s="78">
        <f ca="1">IFERROR(NOW()-F3,"-")</f>
        <v>45953.617258333332</v>
      </c>
      <c r="H3" s="109">
        <v>45953.547835648147</v>
      </c>
      <c r="I3" s="105" t="str">
        <f>IFERROR(VLOOKUP(D3,DB!A:F,6,0),"")</f>
        <v>SCECO</v>
      </c>
      <c r="J3" s="104" t="str">
        <f>IFERROR(VLOOKUP(D3,DB!A:G,7,0),"")</f>
        <v>Dead</v>
      </c>
      <c r="K3" s="110" t="s">
        <v>39102</v>
      </c>
      <c r="L3" s="111" t="str">
        <f>IFERROR(VLOOKUP(D3,DB!A:I,9,0),"")</f>
        <v>Latis</v>
      </c>
    </row>
    <row r="4" spans="1:16383" ht="31.5" customHeight="1">
      <c r="A4" s="106"/>
      <c r="B4" s="105" t="str">
        <f>IFERROR(VLOOKUP(D4,DB!A:K,11,0),"")</f>
        <v/>
      </c>
      <c r="C4" s="107"/>
      <c r="D4" s="105"/>
      <c r="E4" s="108"/>
      <c r="F4" s="109"/>
      <c r="G4" s="78">
        <f ca="1">IFERROR(NOW()-F4,"-")</f>
        <v>45953.617258333332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45953.617258333332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45953.617258333332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45953.617258333332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45953.617258333332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45953.617258333332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45953.617258333332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45953.617258333332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45953.617258333332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45953.617258333332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45953.617258333332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45953.617258333332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45953.617258333332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45953.617258333332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45953.617258333332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45953.617258333332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45953.617258333332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45953.617258333332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45953.617258333332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45953.617258333332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45953.617258333332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45953.617258333332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45953.617258333332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45953.617258333332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45953.617258333332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45953.617258333332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45953.617258333332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45953.617258333332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45953.617258333332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45953.617258333332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45953.617258333332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45953.617258333332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45953.617258333332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45953.617258333332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45953.617258333332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45953.617258333332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45953.617258333332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45953.617258333332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45953.617258333332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45953.617258333332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45953.617258333332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45953.617258333332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45953.617258333332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45953.617258333332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45953.617258333332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45953.617258333332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45953.617258333332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45953.617258333332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45953.617258333332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45953.617258333332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45953.617258333332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45953.617258333332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45953.617258333332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45953.617258333332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45953.617258333332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45953.617258333332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45953.617258333332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45953.617258333332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45953.617258333332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45953.617258333332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45953.617258333332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45953.617258333332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45953.617258333332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45953.617258333332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45953.617258333332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45953.617258333332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45953.617258333332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45953.617258333332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45953.617258333332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45953.617258333332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45953.617258333332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45953.617258333332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45953.617258333332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45953.617258333332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45953.617258333332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45953.617258333332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45953.617258333332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45953.617258333332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45953.617258333332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45953.617258333332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45953.617258333332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45953.617258333332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45953.617258333332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45953.617258333332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45953.617258333332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45953.617258333332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45953.617258333332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45953.617258333332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45953.617258333332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45953.617258333332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45953.617258333332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45953.617258333332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45953.617258333332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45953.617258333332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45953.617258333332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45953.617258333332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45953.617258333332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45953.617258333332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45953.617258333332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45953.617258333332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45953.617258333332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45953.617258333332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45953.617258333332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45953.617258333332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45953.617258333332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45953.617258333332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45953.617258333332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45953.617258333332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45953.617258333332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45953.617258333332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45953.617258333332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45953.617258333332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45953.617258333332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45953.617258333332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45953.617258333332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45953.617258333332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45953.617258333332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45953.617258333332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45953.617258333332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45953.617258333332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45953.617258333332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45953.617258333332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45953.617258333332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45953.617258333332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45953.617258333332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45953.617258333332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45953.617258333332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45953.617258333332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45953.617258333332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45953.617258333332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45953.617258333332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45953.617258333332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45953.617258333332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45953.617258333332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45953.617258333332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45953.617258333332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45953.617258333332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45953.617258333332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45953.617258333332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45953.617258333332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45953.617258333332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45953.617258333332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45953.617258333332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45953.617258333332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45953.617258333332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45953.617258333332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45953.617258333332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45953.617258333332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45953.617258333332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45953.617258333332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45953.617258333332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45953.617258333332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45953.617258333332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45953.617258333332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45953.617258333332</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2025-10-23T11:49:42Z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