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80" documentId="13_ncr:1_{F6CB121F-512D-4AA6-A0C1-0FB36C537598}" xr6:coauthVersionLast="47" xr6:coauthVersionMax="47" xr10:uidLastSave="{9EDCDC52-1419-4B5A-8B32-42B3AC62FD7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<sst xmlns="http://schemas.openxmlformats.org/spreadsheetml/2006/main" count="178584" uniqueCount="39075">
  <si>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</si>
  <si>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</si>
  <si>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</si>
  <si>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</si>
  <si>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</si>
  <si>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</si>
  <si>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</si>
  <si>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</si>
  <si>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</si>
  <si>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</si>
  <si>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</si>
  <si>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</si>
  <si>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</si>
  <si>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</si>
  <si>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</si>
  <si>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</si>
  <si>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</si>
  <si>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</si>
  <si>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</si>
  <si>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</si>
  <si>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</si>
  <si>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</si>
  <si>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</si>
  <si>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</si>
  <si>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</si>
  <si>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</si>
  <si>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</si>
  <si>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</si>
  <si>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</si>
  <si>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</si>
  <si>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</si>
  <si>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</si>
  <si>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</si>
  <si>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</si>
  <si>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</si>
  <si>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</si>
  <si>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</si>
  <si>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</si>
  <si>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</si>
  <si>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</si>
  <si>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</si>
  <si>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</si>
  <si>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</si>
  <si>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</si>
  <si>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</si>
  <si>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</si>
  <si>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</si>
  <si>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</si>
  <si>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</si>
  <si>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</si>
  <si>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</si>
  <si>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</si>
  <si>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</si>
  <si>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</si>
  <si>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</si>
  <si>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</si>
  <si>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</si>
  <si>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</si>
  <si>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</si>
  <si>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</si>
  <si>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</si>
  <si>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</si>
  <si>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</si>
  <si>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</si>
  <si>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</si>
  <si>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</si>
  <si>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</si>
  <si>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</si>
  <si>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</si>
  <si>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</si>
  <si>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</si>
  <si>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</si>
  <si>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</si>
  <si>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</si>
  <si>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</si>
  <si>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</si>
  <si>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</si>
  <si>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</si>
  <si>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</si>
  <si>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</si>
  <si>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</si>
  <si>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</si>
  <si>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</si>
  <si>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</si>
  <si>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</si>
  <si>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</si>
  <si>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</si>
  <si>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</si>
  <si>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</si>
  <si>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</si>
  <si>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</si>
  <si>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</si>
  <si>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</si>
  <si>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</si>
  <si>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</si>
  <si>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</si>
  <si>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</si>
  <si>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</si>
  <si>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</si>
  <si>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</si>
  <si>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</si>
  <si>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</si>
  <si>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</si>
  <si>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</si>
  <si>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</si>
  <si>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</si>
  <si>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</si>
  <si>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</si>
  <si>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</si>
  <si>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</si>
  <si>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</si>
  <si>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</si>
  <si>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</si>
  <si>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</si>
  <si>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</si>
  <si>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</si>
  <si>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</si>
  <si>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</si>
  <si>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</si>
  <si>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</si>
  <si>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</si>
  <si>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</si>
  <si>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</si>
  <si>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</si>
  <si>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</si>
  <si>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</si>
  <si>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</si>
  <si>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</si>
  <si>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</si>
  <si>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</si>
  <si>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</si>
  <si>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</si>
  <si>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</si>
  <si>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</si>
  <si>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</si>
  <si>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</si>
  <si>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</si>
  <si>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</si>
  <si>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</si>
  <si>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</si>
  <si>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</si>
  <si>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</si>
  <si>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</si>
  <si>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</si>
  <si>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</si>
  <si>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</si>
  <si>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</si>
  <si>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</si>
  <si>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</si>
  <si>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</si>
  <si>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</si>
  <si>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</si>
  <si>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</si>
  <si>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</si>
  <si>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</si>
  <si>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</si>
  <si>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</si>
  <si>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</si>
  <si>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</si>
  <si>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</si>
  <si>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</si>
  <si>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</si>
  <si>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</si>
  <si>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</si>
  <si>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</si>
  <si>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</si>
  <si>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</si>
  <si>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</si>
  <si>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</si>
  <si>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</si>
  <si>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</si>
  <si>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</si>
  <si>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</si>
  <si>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</si>
  <si>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</si>
  <si>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</si>
  <si>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</si>
  <si>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</si>
  <si>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</si>
  <si>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</si>
  <si>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</si>
  <si>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</si>
  <si>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</si>
  <si>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</si>
  <si>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</si>
  <si>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</si>
  <si>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</si>
  <si>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</si>
  <si>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</si>
  <si>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</si>
  <si>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</si>
  <si>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</si>
  <si>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</si>
  <si>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</si>
  <si>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</si>
  <si>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</si>
  <si>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</si>
  <si>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</si>
  <si>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</si>
  <si>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</si>
  <si>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</si>
  <si>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</si>
  <si>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</si>
  <si>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</si>
  <si>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</si>
  <si>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</si>
  <si>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</si>
  <si>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</si>
  <si>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</si>
  <si>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</si>
  <si>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</si>
  <si>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</si>
  <si>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</si>
  <si>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</si>
  <si>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</si>
  <si>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</si>
  <si>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</si>
  <si>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</si>
  <si>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</si>
  <si>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</si>
  <si>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</si>
  <si>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</si>
  <si>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</si>
  <si>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</si>
  <si>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</si>
  <si>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</si>
  <si>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</si>
  <si>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</si>
  <si>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</si>
  <si>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</si>
  <si>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</si>
  <si>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</si>
  <si>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</si>
  <si>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</si>
  <si>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</si>
  <si>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</si>
  <si>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</si>
  <si>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</si>
  <si>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</si>
  <si>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</si>
  <si>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</si>
  <si>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</si>
  <si>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</si>
  <si>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</si>
  <si>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</si>
  <si>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</si>
  <si>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</si>
  <si>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</si>
  <si>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</si>
  <si>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</si>
  <si>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</si>
  <si>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</si>
  <si>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</si>
  <si>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</si>
  <si>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</si>
  <si>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</si>
  <si>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</si>
  <si>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</si>
  <si>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</si>
  <si>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</si>
  <si>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</si>
  <si>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</si>
  <si>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</si>
  <si>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</si>
  <si>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</si>
  <si>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</si>
  <si>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</si>
  <si>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</si>
  <si>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</si>
  <si>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</si>
  <si>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</si>
  <si>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</si>
  <si>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</si>
  <si>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</si>
  <si>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</si>
  <si>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</si>
  <si>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</si>
  <si>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</si>
  <si>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</si>
  <si>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</si>
  <si>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</si>
  <si>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</si>
  <si>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</si>
  <si>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</si>
  <si>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</si>
  <si>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</si>
  <si>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</si>
  <si>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</si>
  <si>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</si>
  <si>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</si>
  <si>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</si>
  <si>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</si>
  <si>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</si>
  <si>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</si>
  <si>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</si>
  <si>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</si>
  <si>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</si>
  <si>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</si>
  <si>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</si>
  <si>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</si>
  <si>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</si>
  <si>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</si>
  <si>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</si>
  <si>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</si>
  <si>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</si>
  <si>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</si>
  <si>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</si>
  <si>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</si>
  <si>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</si>
  <si>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</si>
  <si>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</si>
  <si>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</si>
  <si>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</si>
  <si>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</si>
  <si>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</si>
  <si>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</si>
  <si>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</si>
  <si>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</si>
  <si>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</si>
  <si>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</si>
  <si>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</si>
  <si>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</si>
  <si>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</si>
  <si>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</si>
  <si>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</si>
  <si>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</si>
  <si>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</si>
  <si>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</si>
  <si>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</si>
  <si>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</si>
  <si>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</si>
  <si>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</si>
  <si>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</si>
  <si>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</si>
  <si>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</si>
  <si>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</si>
  <si>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</si>
  <si>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</si>
  <si>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</si>
  <si>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</si>
  <si>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</si>
  <si>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</si>
  <si>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</si>
  <si>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</si>
  <si>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</si>
  <si>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</si>
  <si>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</si>
  <si>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</si>
  <si>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</si>
  <si>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</si>
  <si>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</si>
  <si>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</si>
  <si>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</si>
  <si>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</si>
  <si>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</si>
  <si>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</si>
  <si>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</si>
  <si>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</si>
  <si>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</si>
  <si>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</si>
  <si>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</si>
  <si>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</si>
  <si>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</si>
  <si>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</si>
  <si>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</si>
  <si>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</si>
  <si>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</si>
  <si>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</si>
  <si>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</si>
  <si>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</si>
  <si>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</si>
  <si>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</si>
  <si>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</si>
  <si>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</si>
  <si>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</si>
  <si>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</si>
  <si>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</si>
  <si>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</si>
  <si>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</si>
  <si>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</si>
  <si>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</si>
  <si>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</si>
  <si>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</si>
  <si>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</si>
  <si>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</si>
  <si>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</si>
  <si>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</si>
  <si>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</si>
  <si>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</si>
  <si>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</si>
  <si>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</si>
  <si>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</si>
  <si>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</si>
  <si>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</si>
  <si>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</si>
  <si>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</si>
  <si>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</si>
  <si>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</si>
  <si>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</si>
  <si>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</si>
  <si>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</si>
  <si>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</si>
  <si>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</si>
  <si>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</si>
  <si>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</si>
  <si>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</si>
  <si>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</si>
  <si>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</si>
  <si>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</si>
  <si>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</si>
  <si>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</si>
  <si>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</si>
  <si>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</si>
  <si>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</si>
  <si>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</si>
  <si>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</si>
  <si>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</si>
  <si>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</si>
  <si>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</si>
  <si>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</si>
  <si>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</si>
  <si>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</si>
  <si>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</si>
  <si>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</si>
  <si>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</si>
  <si>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</si>
  <si>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</si>
  <si>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</si>
  <si>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</si>
  <si>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</si>
  <si>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</si>
  <si>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</si>
  <si>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</si>
  <si>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</si>
  <si>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</si>
  <si>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</si>
  <si>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</si>
  <si>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</si>
  <si>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</si>
  <si>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</si>
  <si>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</si>
  <si>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</si>
  <si>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</si>
  <si>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</si>
  <si>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</si>
  <si>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</si>
  <si>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</si>
  <si>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</si>
  <si>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</si>
  <si>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</si>
  <si>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</si>
  <si>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</si>
  <si>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</si>
  <si>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</si>
  <si>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</si>
  <si>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</si>
  <si>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</si>
  <si>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</si>
  <si>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</si>
  <si>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</si>
  <si>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</si>
  <si>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</si>
  <si>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</si>
  <si>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</si>
  <si>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</si>
  <si>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</si>
  <si>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</si>
  <si>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</si>
  <si>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</si>
  <si>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</si>
  <si>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</si>
  <si>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</si>
  <si>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</si>
  <si>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</si>
  <si>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</si>
  <si>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</si>
  <si>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</si>
  <si>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</si>
  <si>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</si>
  <si>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</si>
  <si>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</si>
  <si>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</si>
  <si>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</si>
  <si>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</si>
  <si>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</si>
  <si>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</si>
  <si>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</si>
  <si>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</si>
  <si>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</si>
  <si>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</si>
  <si>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</si>
  <si>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</si>
  <si>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</si>
  <si>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</si>
  <si>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</si>
  <si>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</si>
  <si>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</si>
  <si>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</si>
  <si>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</si>
  <si>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</si>
  <si>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</si>
  <si>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</si>
  <si>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</si>
  <si>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</si>
  <si>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</si>
  <si>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</si>
  <si>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</si>
  <si>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</si>
  <si>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</si>
  <si>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</si>
  <si>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</si>
  <si>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</si>
  <si>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</si>
  <si>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</si>
  <si>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</si>
  <si>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</si>
  <si>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</si>
  <si>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</si>
  <si>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</si>
  <si>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</si>
  <si>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</si>
  <si>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</si>
  <si>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</si>
  <si>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</si>
  <si>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</si>
  <si>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</si>
  <si>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</si>
  <si>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</si>
  <si>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</si>
  <si>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</si>
  <si>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</si>
  <si>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</si>
  <si>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</si>
  <si>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</si>
  <si>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</si>
  <si>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</si>
  <si>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</si>
  <si>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</si>
  <si>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</si>
  <si>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</si>
  <si>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</si>
  <si>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</si>
  <si>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</si>
  <si>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</si>
  <si>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</si>
  <si>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</si>
  <si>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</si>
  <si>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</si>
  <si>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</si>
  <si>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</si>
  <si>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</si>
  <si>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</si>
  <si>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</si>
  <si>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</si>
  <si>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</si>
  <si>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</si>
  <si>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</si>
  <si>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</si>
  <si>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</si>
  <si>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</si>
  <si>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</si>
  <si>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</si>
  <si>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</si>
  <si>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</si>
  <si>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</si>
  <si>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</si>
  <si>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</si>
  <si>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</si>
  <si>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</si>
  <si>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</si>
  <si>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</si>
  <si>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</si>
  <si>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</si>
  <si>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</si>
  <si>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</si>
  <si>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</si>
  <si>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</si>
  <si>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</si>
  <si>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</si>
  <si>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</si>
  <si>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</si>
  <si>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</si>
  <si>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</si>
  <si>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</si>
  <si>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</si>
  <si>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</si>
  <si>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</si>
  <si>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</si>
  <si>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</si>
  <si>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</si>
  <si>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</si>
  <si>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</si>
  <si>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</si>
  <si>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</si>
  <si>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</si>
  <si>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</si>
  <si>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</si>
  <si>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</si>
  <si>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</si>
  <si>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</si>
  <si>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</si>
  <si>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</si>
  <si>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</si>
  <si>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</si>
  <si>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</si>
  <si>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</si>
  <si>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</si>
  <si>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</si>
  <si>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</si>
  <si>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</si>
  <si>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</si>
  <si>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</si>
  <si>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</si>
  <si>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</si>
  <si>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</si>
  <si>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</si>
  <si>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</si>
  <si>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</si>
  <si>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</si>
  <si>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</si>
  <si>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</si>
  <si>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</si>
  <si>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</si>
  <si>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</si>
  <si>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</si>
  <si>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</si>
  <si>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</si>
  <si>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</si>
  <si>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</si>
  <si>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</si>
  <si>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</si>
  <si>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</si>
  <si>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</si>
  <si>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</si>
  <si>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</si>
  <si>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</si>
  <si>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</si>
  <si>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</si>
  <si>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</si>
  <si>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</si>
  <si>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</si>
  <si>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</si>
  <si>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</si>
  <si>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</si>
  <si>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</si>
  <si>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</si>
  <si>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</si>
  <si>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</si>
  <si>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</si>
  <si>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</si>
  <si>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</si>
  <si>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</si>
  <si>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</si>
  <si>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</si>
  <si>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</si>
  <si>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</si>
  <si>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</si>
  <si>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</si>
  <si>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</si>
  <si>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</si>
  <si>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</si>
  <si>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</si>
  <si>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</si>
  <si>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</si>
  <si>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</si>
  <si>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</si>
  <si>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</si>
  <si>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</si>
  <si>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</si>
  <si>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</si>
  <si>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</si>
  <si>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</si>
  <si>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</si>
  <si>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</si>
  <si>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</si>
  <si>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</si>
  <si>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</si>
  <si>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</si>
  <si>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</si>
  <si>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</si>
  <si>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</si>
  <si>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</si>
  <si>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</si>
  <si>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</si>
  <si>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</si>
  <si>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</si>
  <si>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</si>
  <si>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</si>
  <si>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</si>
  <si>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</si>
  <si>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</si>
  <si>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</si>
  <si>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</si>
  <si>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</si>
  <si>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</si>
  <si>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</si>
  <si>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</si>
  <si>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</si>
  <si>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</si>
  <si>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</si>
  <si>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</si>
  <si>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</si>
  <si>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</si>
  <si>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</si>
  <si>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</si>
  <si>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</si>
  <si>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</si>
  <si>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</si>
  <si>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</si>
  <si>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</si>
  <si>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</si>
  <si>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</si>
  <si>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</si>
  <si>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</si>
  <si>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</si>
  <si>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</si>
  <si>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</si>
  <si>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</si>
  <si>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</si>
  <si>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</si>
  <si>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</si>
  <si>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</si>
  <si>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</si>
  <si>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</si>
  <si>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</si>
  <si>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</si>
  <si>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</si>
  <si>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</si>
  <si>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</si>
  <si>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</si>
  <si>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</si>
  <si>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</si>
  <si>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</si>
  <si>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</si>
  <si>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</si>
  <si>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</si>
  <si>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</si>
  <si>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</si>
  <si>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</si>
  <si>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</si>
  <si>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</si>
  <si>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</si>
  <si>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</si>
  <si>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</si>
  <si>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</si>
  <si>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</si>
  <si>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</si>
  <si>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</si>
  <si>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</si>
  <si>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</si>
  <si>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</si>
  <si>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</si>
  <si>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</si>
  <si>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</si>
  <si>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</si>
  <si>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</si>
  <si>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</si>
  <si>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</si>
  <si>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</si>
  <si>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</si>
  <si>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</si>
  <si>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</si>
  <si>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</si>
  <si>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</si>
  <si>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</si>
  <si>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</si>
  <si>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</si>
  <si>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</si>
  <si>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</si>
  <si>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</si>
  <si>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</si>
  <si>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</si>
  <si>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</si>
  <si>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</si>
  <si>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</si>
  <si>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</si>
  <si>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</si>
  <si>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</si>
  <si>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</si>
  <si>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</si>
  <si>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</si>
  <si>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</si>
  <si>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</si>
  <si>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</si>
  <si>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</si>
  <si>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</si>
  <si>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</si>
  <si>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</si>
  <si>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</si>
  <si>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</si>
  <si>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</si>
  <si>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</si>
  <si>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</si>
  <si>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</si>
  <si>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</si>
  <si>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</si>
  <si>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</si>
  <si>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</si>
  <si>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</si>
  <si>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</si>
  <si>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</si>
  <si>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</si>
  <si>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</si>
  <si>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</si>
  <si>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</si>
  <si>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</si>
  <si>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</si>
  <si>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</si>
  <si>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</si>
  <si>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</si>
  <si>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</si>
  <si>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</si>
  <si>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</si>
  <si>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</si>
  <si>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</si>
  <si>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</si>
  <si>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</si>
  <si>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</si>
  <si>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</si>
  <si>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</si>
  <si>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</si>
  <si>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</si>
  <si>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</si>
  <si>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</si>
  <si>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</si>
  <si>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</si>
  <si>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</si>
  <si>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</si>
  <si>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</si>
  <si>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</si>
  <si>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</si>
  <si>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</si>
  <si>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</si>
  <si>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</si>
  <si>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</si>
  <si>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</si>
  <si>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</si>
  <si>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</si>
  <si>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</si>
  <si>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</si>
  <si>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</si>
  <si>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</si>
  <si>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</si>
  <si>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</si>
  <si>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</si>
  <si>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</si>
  <si>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</si>
  <si>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</si>
  <si>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</si>
  <si>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</si>
  <si>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</si>
  <si>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</si>
  <si>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</si>
  <si>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</si>
  <si>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</si>
  <si>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</si>
  <si>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</si>
  <si>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</si>
  <si>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</si>
  <si>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</si>
  <si>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</si>
  <si>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</si>
  <si>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</si>
  <si>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</si>
  <si>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</si>
  <si>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</si>
  <si>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</si>
  <si>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</si>
  <si>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</si>
  <si>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</si>
  <si>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</si>
  <si>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</si>
  <si>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</si>
  <si>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</si>
  <si>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</si>
  <si>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</si>
  <si>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</si>
  <si>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</si>
  <si>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</si>
  <si>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</si>
  <si>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</si>
  <si>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</si>
  <si>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</si>
  <si>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</si>
  <si>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</si>
  <si>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</si>
  <si>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</si>
  <si>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</si>
  <si>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</si>
  <si>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</si>
  <si>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</si>
  <si>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</si>
  <si>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</si>
  <si>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</si>
  <si>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</si>
  <si>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</si>
  <si>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</si>
  <si>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</si>
  <si>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</si>
  <si>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</si>
  <si>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</si>
  <si>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</si>
  <si>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</si>
  <si>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</si>
  <si>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</si>
  <si>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</si>
  <si>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</si>
  <si>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</si>
  <si>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</si>
  <si>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</si>
  <si>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</si>
  <si>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</si>
  <si>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</si>
  <si>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</si>
  <si>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</si>
  <si>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</si>
  <si>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</si>
  <si>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</si>
  <si>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</si>
  <si>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</si>
  <si>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</si>
  <si>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</si>
  <si>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</si>
  <si>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</si>
  <si>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</si>
  <si>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</si>
  <si>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</si>
  <si>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</si>
  <si>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</si>
  <si>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</si>
  <si>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</si>
  <si>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</si>
  <si>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</si>
  <si>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</si>
  <si>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</si>
  <si>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</si>
  <si>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</si>
  <si>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</si>
  <si>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</si>
  <si>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</si>
  <si>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</si>
  <si>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</si>
  <si>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</si>
  <si>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</si>
  <si>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</si>
  <si>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</si>
  <si>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</si>
  <si>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</si>
  <si>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</si>
  <si>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</si>
  <si>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</si>
  <si>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</si>
  <si>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</si>
  <si>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</si>
  <si>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</si>
  <si>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</si>
  <si>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</si>
  <si>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</si>
  <si>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</si>
  <si>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</si>
  <si>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</si>
  <si>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</si>
  <si>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</si>
  <si>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</si>
  <si>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</si>
  <si>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</si>
  <si>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</si>
  <si>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</si>
  <si>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</si>
  <si>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</si>
  <si>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</si>
  <si>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</si>
  <si>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</si>
  <si>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</si>
  <si>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</si>
  <si>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</si>
  <si>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</si>
  <si>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</si>
  <si>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</si>
  <si>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</si>
  <si>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</si>
  <si>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</si>
  <si>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</si>
  <si>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</si>
  <si>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</si>
  <si>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</si>
  <si>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</si>
  <si>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</si>
  <si>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</si>
  <si>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</si>
  <si>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</si>
  <si>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</si>
  <si>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</si>
  <si>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</si>
  <si>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</si>
  <si>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</si>
  <si>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</si>
  <si>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</si>
  <si>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</si>
  <si>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</si>
  <si>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</si>
  <si>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</si>
  <si>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</si>
  <si>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</si>
  <si>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</si>
  <si>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</si>
  <si>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</si>
  <si>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</si>
  <si>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</si>
  <si>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</si>
  <si>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</si>
  <si>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</si>
  <si>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</si>
  <si>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</si>
  <si>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</si>
  <si>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</si>
  <si>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</si>
  <si>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</si>
  <si>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</si>
  <si>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</si>
  <si>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</si>
  <si>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</si>
  <si>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</si>
  <si>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</si>
  <si>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</si>
  <si>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</si>
  <si>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</si>
  <si>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</si>
  <si>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</si>
  <si>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</si>
  <si>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</si>
  <si>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</si>
  <si>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</si>
  <si>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</si>
  <si>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</si>
  <si>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</si>
  <si>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</si>
  <si>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</si>
  <si>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</si>
  <si>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</si>
  <si>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</si>
  <si>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</si>
  <si>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</si>
  <si>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</si>
  <si>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</si>
  <si>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</si>
  <si>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</si>
  <si>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</si>
  <si>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</si>
  <si>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</si>
  <si>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</si>
  <si>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</si>
  <si>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</si>
  <si>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</si>
  <si>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</si>
  <si>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</si>
  <si>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</si>
  <si>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</si>
  <si>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</si>
  <si>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</si>
  <si>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</si>
  <si>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</si>
  <si>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</si>
  <si>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</si>
  <si>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</si>
  <si>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</si>
  <si>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</si>
  <si>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</si>
  <si>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</si>
  <si>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</si>
  <si>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</si>
  <si>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</si>
  <si>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</si>
  <si>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</si>
  <si>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</si>
  <si>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</si>
  <si>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</si>
  <si>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</si>
  <si>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</si>
  <si>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</si>
  <si>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</si>
  <si>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</si>
  <si>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</si>
  <si>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</si>
  <si>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</si>
  <si>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</si>
  <si>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</si>
  <si>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</si>
  <si>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</si>
  <si>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</si>
  <si>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</si>
  <si>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</si>
  <si>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</si>
  <si>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</si>
  <si>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</si>
  <si>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</si>
  <si>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</si>
  <si>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</si>
  <si>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</si>
  <si>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</si>
  <si>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</si>
  <si>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</si>
  <si>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</si>
  <si>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</si>
  <si>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</si>
  <si>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</si>
  <si>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</si>
  <si>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</si>
  <si>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</si>
  <si>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</si>
  <si>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</si>
  <si>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</si>
  <si>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</si>
  <si>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</si>
  <si>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</si>
  <si>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</si>
  <si>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</si>
  <si>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</si>
  <si>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</si>
  <si>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</si>
  <si>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</si>
  <si>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</si>
  <si>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</si>
  <si>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</si>
  <si>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</si>
  <si>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</si>
  <si>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</si>
  <si>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</si>
  <si>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</si>
  <si>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</si>
  <si>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</si>
  <si>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</si>
  <si>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</si>
  <si>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</si>
  <si>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</si>
  <si>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</si>
  <si>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</si>
  <si>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</si>
  <si>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</si>
  <si>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</si>
  <si>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</si>
  <si>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</si>
  <si>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</si>
  <si>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</si>
  <si>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</si>
  <si>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</si>
  <si>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</si>
  <si>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</si>
  <si>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</si>
  <si>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</si>
  <si>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</si>
  <si>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</si>
  <si>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</si>
  <si>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</si>
  <si>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</si>
  <si>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</si>
  <si>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</si>
  <si>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</si>
  <si>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</si>
  <si>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</si>
  <si>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</si>
  <si>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</si>
  <si>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</si>
  <si>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</si>
  <si>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</si>
  <si>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</si>
  <si>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</si>
  <si>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</si>
  <si>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</si>
  <si>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</si>
  <si>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</si>
  <si>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</si>
  <si>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</si>
  <si>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</si>
  <si>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</si>
  <si>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</si>
  <si>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</si>
  <si>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</si>
  <si>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</si>
  <si>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</si>
  <si>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</si>
  <si>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</si>
  <si>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</si>
  <si>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</si>
  <si>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</si>
  <si>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</si>
  <si>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</si>
  <si>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</si>
  <si>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</si>
  <si>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</si>
  <si>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</si>
  <si>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</si>
  <si>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</si>
  <si>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</si>
  <si>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</si>
  <si>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</si>
  <si>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</si>
  <si>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</si>
  <si>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</si>
  <si>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</si>
  <si>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</si>
  <si>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</si>
  <si>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</si>
  <si>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</si>
  <si>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</si>
  <si>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</si>
  <si>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</si>
  <si>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</si>
  <si>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</si>
  <si>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</si>
  <si>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</si>
  <si>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</si>
  <si>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</si>
  <si>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</si>
  <si>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</si>
  <si>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</si>
  <si>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</si>
  <si>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</si>
  <si>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</si>
  <si>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</si>
  <si>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</si>
  <si>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</si>
  <si>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</si>
  <si>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</si>
  <si>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</si>
  <si>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</si>
  <si>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</si>
  <si>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</si>
  <si>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</si>
  <si>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</si>
  <si>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</si>
  <si>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</si>
  <si>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</si>
  <si>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</si>
  <si>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</si>
  <si>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</si>
  <si>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</si>
  <si>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</si>
  <si>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</si>
  <si>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</si>
  <si>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</si>
  <si>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</si>
  <si>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</si>
  <si>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</si>
  <si>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</si>
  <si>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</si>
  <si>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</si>
  <si>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</si>
  <si>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</si>
  <si>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</si>
  <si>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</si>
  <si>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</si>
  <si>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</si>
  <si>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</si>
  <si>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</si>
  <si>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</si>
  <si>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</si>
  <si>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</si>
  <si>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</si>
  <si>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</si>
  <si>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</si>
  <si>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</si>
  <si>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</si>
  <si>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</si>
  <si>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</si>
  <si>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</si>
  <si>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</si>
  <si>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</si>
  <si>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</si>
  <si>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</si>
  <si>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</si>
  <si>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</si>
  <si>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</si>
  <si>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</si>
  <si>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</si>
  <si>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</si>
  <si>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</si>
  <si>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</si>
  <si>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</si>
  <si>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</si>
  <si>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</si>
  <si>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</si>
  <si>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</si>
  <si>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</si>
  <si>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</si>
  <si>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</si>
  <si>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</si>
  <si>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</si>
  <si>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</si>
  <si>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</si>
  <si>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</si>
  <si>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</si>
  <si>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</si>
  <si>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</si>
  <si>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</si>
  <si>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</si>
  <si>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</si>
  <si>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</si>
  <si>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</si>
  <si>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</si>
  <si>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</si>
  <si>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</si>
  <si>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</si>
  <si>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</si>
  <si>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</si>
  <si>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</si>
  <si>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</si>
  <si>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</si>
  <si>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</si>
  <si>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</si>
  <si>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</si>
  <si>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</si>
  <si>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</si>
  <si>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</si>
  <si>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</si>
  <si>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</si>
  <si>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</si>
  <si>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</si>
  <si>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</si>
  <si>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</si>
  <si>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</si>
  <si>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</si>
  <si>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</si>
  <si>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</si>
  <si>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</si>
  <si>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</si>
  <si>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</si>
  <si>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</si>
  <si>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</si>
  <si>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</si>
  <si>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</si>
  <si>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</si>
  <si>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</si>
  <si>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</si>
  <si>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</si>
  <si>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</si>
  <si>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</si>
  <si>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</si>
  <si>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</si>
  <si>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</si>
  <si>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</si>
  <si>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</si>
  <si>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</si>
  <si>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</si>
  <si>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</si>
  <si>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</si>
  <si>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</si>
  <si>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</si>
  <si>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</si>
  <si>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</si>
  <si>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</si>
  <si>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</si>
  <si>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</si>
  <si>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</si>
  <si>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</si>
  <si>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</si>
  <si>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</si>
  <si>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</si>
  <si>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</si>
  <si>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</si>
  <si>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</si>
  <si>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</si>
  <si>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</si>
  <si>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</si>
  <si>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</si>
  <si>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</si>
  <si>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</si>
  <si>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</si>
  <si>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</si>
  <si>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</si>
  <si>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</si>
  <si>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</si>
  <si>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</si>
  <si>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</si>
  <si>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</si>
  <si>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</si>
  <si>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</si>
  <si>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</si>
  <si>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</si>
  <si>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</si>
  <si>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</si>
  <si>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</si>
  <si>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</si>
  <si>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</si>
  <si>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</si>
  <si>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</si>
  <si>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</si>
  <si>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</si>
  <si>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</si>
  <si>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</si>
  <si>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</si>
  <si>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</si>
  <si>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</si>
  <si>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</si>
  <si>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</si>
  <si>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</si>
  <si>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</si>
  <si>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</si>
  <si>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</si>
  <si>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</si>
  <si>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</si>
  <si>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</si>
  <si>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</si>
  <si>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</si>
  <si>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</si>
  <si>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</si>
  <si>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</si>
  <si>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</si>
  <si>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</si>
  <si>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</si>
  <si>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</si>
  <si>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</si>
  <si>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</si>
  <si>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</si>
  <si>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</si>
  <si>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</si>
  <si>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</si>
  <si>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</si>
  <si>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</si>
  <si>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</si>
  <si>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</si>
  <si>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</si>
  <si>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</si>
  <si>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</si>
  <si>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</si>
  <si>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</si>
  <si>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</si>
  <si>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</si>
  <si>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</si>
  <si>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</si>
  <si>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</si>
  <si>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</si>
  <si>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</si>
  <si>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</si>
  <si>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</si>
  <si>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</si>
  <si>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</si>
  <si>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</si>
  <si>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</si>
  <si>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</si>
  <si>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</si>
  <si>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</si>
  <si>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</si>
  <si>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</si>
  <si>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</si>
  <si>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</si>
  <si>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</si>
  <si>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</si>
  <si>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</si>
  <si>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</si>
  <si>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</si>
  <si>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</si>
  <si>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</si>
  <si>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</si>
  <si>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</si>
  <si>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</si>
  <si>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</si>
  <si>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</si>
  <si>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</si>
  <si>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</si>
  <si>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</si>
  <si>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</si>
  <si>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</si>
  <si>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</si>
  <si>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</si>
  <si>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</si>
  <si>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</si>
  <si>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</si>
  <si>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</si>
  <si>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</si>
  <si>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</si>
  <si>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</si>
  <si>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</si>
  <si>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</si>
  <si>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</si>
  <si>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</si>
  <si>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</si>
  <si>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</si>
  <si>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</si>
  <si>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</si>
  <si>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</si>
  <si>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</si>
  <si>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</si>
  <si>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</si>
  <si>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</si>
  <si>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</si>
  <si>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</si>
  <si>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</si>
  <si>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</si>
  <si>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</si>
  <si>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</si>
  <si>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</si>
  <si>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</si>
  <si>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</si>
  <si>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</si>
  <si>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</si>
  <si>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</si>
  <si>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</si>
  <si>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</si>
  <si>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</si>
  <si>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</si>
  <si>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</si>
  <si>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</si>
  <si>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</si>
  <si>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</si>
  <si>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</si>
  <si>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</si>
  <si>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</si>
  <si>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</si>
  <si>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</si>
  <si>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</si>
  <si>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</si>
  <si>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</si>
  <si>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</si>
  <si>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</si>
  <si>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</si>
  <si>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</si>
  <si>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</si>
  <si>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</si>
  <si>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</si>
  <si>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</si>
  <si>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</si>
  <si>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</si>
  <si>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</si>
  <si>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</si>
  <si>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</si>
  <si>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</si>
  <si>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</si>
  <si>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</si>
  <si>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</si>
  <si>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</si>
  <si>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</si>
  <si>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</si>
  <si>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</si>
  <si>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</si>
  <si>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</si>
  <si>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</si>
  <si>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</si>
  <si>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</si>
  <si>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</si>
  <si>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</si>
  <si>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</si>
  <si>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</si>
  <si>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</si>
  <si>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</si>
  <si>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</si>
  <si>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</si>
  <si>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</si>
  <si>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</si>
  <si>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</si>
  <si>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</si>
  <si>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</si>
  <si>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</si>
  <si>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</si>
  <si>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</si>
  <si>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</si>
  <si>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</si>
  <si>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</si>
  <si>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</si>
  <si>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</si>
  <si>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</si>
  <si>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</si>
  <si>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</si>
  <si>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</si>
  <si>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</si>
  <si>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</si>
  <si>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</si>
  <si>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</si>
  <si>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</si>
  <si>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</si>
  <si>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</si>
  <si>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</si>
  <si>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</si>
  <si>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</si>
  <si>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</si>
  <si>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</si>
  <si>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</si>
  <si>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</si>
  <si>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</si>
  <si>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</si>
  <si>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</si>
  <si>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</si>
  <si>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</si>
  <si>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</si>
  <si>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</si>
  <si>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</si>
  <si>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</si>
  <si>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</si>
  <si>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</si>
  <si>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</si>
  <si>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</si>
  <si>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</si>
  <si>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</si>
  <si>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</si>
  <si>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</si>
  <si>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</si>
  <si>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</si>
  <si>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</si>
  <si>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</si>
  <si>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</si>
  <si>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</si>
  <si>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</si>
  <si>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</si>
  <si>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</si>
  <si>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</si>
  <si>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</si>
  <si>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</si>
  <si>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</si>
  <si>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</si>
  <si>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</si>
  <si>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</si>
  <si>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</si>
  <si>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</si>
  <si>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</si>
  <si>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</si>
  <si>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</si>
  <si>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</si>
  <si>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</si>
  <si>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</si>
  <si>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</si>
  <si>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</si>
  <si>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</si>
  <si>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</si>
  <si>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</si>
  <si>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</si>
  <si>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</si>
  <si>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</si>
  <si>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</si>
  <si>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</si>
  <si>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</si>
  <si>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</si>
  <si>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</si>
  <si>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</si>
  <si>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</si>
  <si>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</si>
  <si>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</si>
  <si>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</si>
  <si>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</si>
  <si>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</si>
  <si>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</si>
  <si>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</si>
  <si>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</si>
  <si>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</si>
  <si>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</si>
  <si>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</si>
  <si>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</si>
  <si>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</si>
  <si>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</si>
  <si>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</si>
  <si>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</si>
  <si>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</si>
  <si>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</si>
  <si>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</si>
  <si>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</si>
  <si>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</si>
  <si>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</si>
  <si>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</si>
  <si>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</si>
  <si>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</si>
  <si>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</si>
  <si>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</si>
  <si>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</si>
  <si>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</si>
  <si>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</si>
  <si>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</si>
  <si>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</si>
  <si>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</si>
  <si>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</si>
  <si>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</si>
  <si>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</si>
  <si>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</si>
  <si>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</si>
  <si>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</si>
  <si>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</si>
  <si>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</si>
  <si>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</si>
  <si>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</si>
  <si>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</si>
  <si>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</si>
  <si>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</si>
  <si>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</si>
  <si>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</si>
  <si>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</si>
  <si>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</si>
  <si>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</si>
  <si>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</si>
  <si>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</si>
  <si>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</si>
  <si>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</si>
  <si>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</si>
  <si>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</si>
  <si>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</si>
  <si>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</si>
  <si>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</si>
  <si>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</si>
  <si>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</si>
  <si>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</si>
  <si>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</si>
  <si>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</si>
  <si>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</si>
  <si>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</si>
  <si>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</si>
  <si>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</si>
  <si>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</si>
  <si>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</si>
  <si>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</si>
  <si>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</si>
  <si>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</si>
  <si>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</si>
  <si>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</si>
  <si>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</si>
  <si>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</si>
  <si>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</si>
  <si>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</si>
  <si>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</si>
  <si>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</si>
  <si>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</si>
  <si>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</si>
  <si>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</si>
  <si>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</si>
  <si>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</si>
  <si>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</si>
  <si>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</si>
  <si>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</si>
  <si>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</si>
  <si>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</si>
  <si>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</si>
  <si>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</si>
  <si>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</si>
  <si>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</si>
  <si>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</si>
  <si>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</si>
  <si>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</si>
  <si>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</si>
  <si>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</si>
  <si>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</si>
  <si>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</si>
  <si>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</si>
  <si>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</si>
  <si>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</si>
  <si>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</si>
  <si>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</si>
  <si>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</si>
  <si>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</si>
  <si>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</si>
  <si>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</si>
  <si>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</si>
  <si>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</si>
  <si>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</si>
  <si>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</si>
  <si>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</si>
  <si>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</si>
  <si>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</si>
  <si>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</si>
  <si>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</si>
  <si>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</si>
  <si>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</si>
  <si>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</si>
  <si>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</si>
  <si>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</si>
  <si>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</si>
  <si>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</si>
  <si>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</si>
  <si>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</si>
  <si>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</si>
  <si>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</si>
  <si>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</si>
  <si>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</si>
  <si>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</si>
  <si>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</si>
  <si>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</si>
  <si>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</si>
  <si>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</si>
  <si>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</si>
  <si>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</si>
  <si>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</si>
  <si>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</si>
  <si>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</si>
  <si>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</si>
  <si>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</si>
  <si>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</si>
  <si>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</si>
  <si>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</si>
  <si>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</si>
  <si>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</si>
  <si>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</si>
  <si>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</si>
  <si>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</si>
  <si>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</si>
  <si>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</si>
  <si>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</si>
  <si>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</si>
  <si>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</si>
  <si>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</si>
  <si>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</si>
  <si>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</si>
  <si>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</si>
  <si>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</si>
  <si>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</si>
  <si>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</si>
  <si>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</si>
  <si>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</si>
  <si>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</si>
  <si>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</si>
  <si>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</si>
  <si>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</si>
  <si>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</si>
  <si>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</si>
  <si>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</si>
  <si>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</si>
  <si>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</si>
  <si>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</si>
  <si>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</si>
  <si>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</si>
  <si>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</si>
  <si>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</si>
  <si>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</si>
  <si>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</si>
  <si>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</si>
  <si>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</si>
  <si>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</si>
  <si>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</si>
  <si>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</si>
  <si>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</si>
  <si>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</si>
  <si>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</si>
  <si>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</si>
  <si>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</si>
  <si>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</si>
  <si>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</si>
  <si>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</si>
  <si>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</si>
  <si>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</si>
  <si>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</si>
  <si>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</si>
  <si>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</si>
  <si>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</si>
  <si>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</si>
  <si>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</si>
  <si>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</si>
  <si>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</si>
  <si>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</si>
  <si>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</si>
  <si>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</si>
  <si>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</si>
  <si>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</si>
  <si>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</si>
  <si>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</si>
  <si>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</si>
  <si>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</si>
  <si>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</si>
  <si>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</si>
  <si>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</si>
  <si>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</si>
  <si>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</si>
  <si>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</si>
  <si>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</si>
  <si>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</si>
  <si>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</si>
  <si>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</si>
  <si>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</si>
  <si>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</si>
  <si>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</si>
  <si>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</si>
  <si>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</si>
  <si>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</si>
  <si>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</si>
  <si>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</si>
  <si>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</si>
  <si>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</si>
  <si>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</si>
  <si>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</si>
  <si>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</si>
  <si>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</si>
  <si>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</si>
  <si>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</si>
  <si>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</si>
  <si>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</si>
  <si>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</si>
  <si>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</si>
  <si>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</si>
  <si>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</si>
  <si>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</si>
  <si>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</si>
  <si>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</si>
  <si>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</si>
  <si>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</si>
  <si>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</si>
  <si>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</si>
  <si>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</si>
  <si>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</si>
  <si>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</si>
  <si>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</si>
  <si>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</si>
  <si>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</si>
  <si>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</si>
  <si>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</si>
  <si>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</si>
  <si>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</si>
  <si>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</si>
  <si>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</si>
  <si>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</si>
  <si>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</si>
  <si>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</si>
  <si>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</si>
  <si>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</si>
  <si>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</si>
  <si>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</si>
  <si>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</si>
  <si>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</si>
  <si>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</si>
  <si>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</si>
  <si>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</si>
  <si>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</si>
  <si>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</si>
  <si>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</si>
  <si>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</si>
  <si>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</si>
  <si>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</si>
  <si>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</si>
  <si>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</si>
  <si>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</si>
  <si>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</si>
  <si>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</si>
  <si>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</si>
  <si>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</si>
  <si>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</si>
  <si>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</si>
  <si>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</si>
  <si>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</si>
  <si>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</si>
  <si>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</si>
  <si>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</si>
  <si>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</si>
  <si>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</si>
  <si>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</si>
  <si>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</si>
  <si>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</si>
  <si>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</si>
  <si>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</si>
  <si>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</si>
  <si>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</si>
  <si>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</si>
  <si>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</si>
  <si>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</si>
  <si>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</si>
  <si>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</si>
  <si>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</si>
  <si>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</si>
  <si>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</si>
  <si>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</si>
  <si>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</si>
  <si>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</si>
  <si>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</si>
  <si>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</si>
  <si>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</si>
  <si>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</si>
  <si>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</si>
  <si>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</si>
  <si>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</si>
  <si>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</si>
  <si>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</si>
  <si>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</si>
  <si>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</si>
  <si>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</si>
  <si>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</si>
  <si>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</si>
  <si>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</si>
  <si>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</si>
  <si>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</si>
  <si>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</si>
  <si>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</si>
  <si>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</si>
  <si>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</si>
  <si>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</si>
  <si>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</si>
  <si>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</si>
  <si>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</si>
  <si>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</si>
  <si>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</si>
  <si>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</si>
  <si>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</si>
  <si>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</si>
  <si>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</si>
  <si>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</si>
  <si>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</si>
  <si>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</si>
  <si>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</si>
  <si>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</si>
  <si>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</si>
  <si>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</si>
  <si>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</si>
  <si>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</si>
  <si>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</si>
  <si>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</si>
  <si>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</si>
  <si>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</si>
  <si>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</si>
  <si>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</si>
  <si>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</si>
  <si>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</si>
  <si>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</si>
  <si>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</si>
  <si>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</si>
  <si>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</si>
  <si>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</si>
  <si>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</si>
  <si>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</si>
  <si>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</si>
  <si>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</si>
  <si>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</si>
  <si>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</si>
  <si>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</si>
  <si>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</si>
  <si>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</si>
  <si>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</si>
  <si>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</si>
  <si>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</si>
  <si>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</si>
  <si>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</si>
  <si>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</si>
  <si>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</si>
  <si>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</si>
  <si>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</si>
  <si>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</si>
  <si>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</si>
  <si>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</si>
  <si>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</si>
  <si>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</si>
  <si>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</si>
  <si>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</si>
  <si>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</si>
  <si>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</si>
  <si>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</si>
  <si>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</si>
  <si>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</si>
  <si>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</si>
  <si>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</si>
  <si>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</si>
  <si>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</si>
  <si>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</si>
  <si>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</si>
  <si>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</si>
  <si>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</si>
  <si>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</si>
  <si>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</si>
  <si>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</si>
  <si>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</si>
  <si>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</si>
  <si>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</si>
  <si>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</si>
  <si>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</si>
  <si>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</si>
  <si>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</si>
  <si>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</si>
  <si>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</si>
  <si>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</si>
  <si>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</si>
  <si>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</si>
  <si>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</si>
  <si>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</si>
  <si>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</si>
  <si>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</si>
  <si>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</si>
  <si>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</si>
  <si>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</si>
  <si>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</si>
  <si>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</si>
  <si>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</si>
  <si>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</si>
  <si>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</si>
  <si>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</si>
  <si>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</si>
  <si>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</si>
  <si>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</si>
  <si>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</si>
  <si>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</si>
  <si>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</si>
  <si>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</si>
  <si>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</si>
  <si>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</si>
  <si>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</si>
  <si>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</si>
  <si>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</si>
  <si>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</si>
  <si>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</si>
  <si>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</si>
  <si>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</si>
  <si>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</si>
  <si>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</si>
  <si>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</si>
  <si>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</si>
  <si>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</si>
  <si>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</si>
  <si>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</si>
  <si>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</si>
  <si>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</si>
  <si>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</si>
  <si>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</si>
  <si>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</si>
  <si>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</si>
  <si>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</si>
  <si>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</si>
  <si>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</si>
  <si>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</si>
  <si>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</si>
  <si>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</si>
  <si>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</si>
  <si>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</si>
  <si>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</si>
  <si>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</si>
  <si>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</si>
  <si>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</si>
  <si>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</si>
  <si>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</si>
  <si>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</si>
  <si>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</si>
  <si>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</si>
  <si>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</si>
  <si>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</si>
  <si>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</si>
  <si>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</si>
  <si>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</si>
  <si>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</si>
  <si>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</si>
  <si>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</si>
  <si>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</si>
  <si>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</si>
  <si>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</si>
  <si>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</si>
  <si>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</si>
  <si>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</si>
  <si>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</si>
  <si>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</si>
  <si>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</si>
  <si>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</si>
  <si>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</si>
  <si>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</si>
  <si>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</si>
  <si>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</si>
  <si>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</si>
  <si>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</si>
  <si>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</si>
  <si>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</si>
  <si>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</si>
  <si>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</si>
  <si>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</si>
  <si>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</si>
  <si>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</si>
  <si>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</si>
  <si>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</si>
  <si>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</si>
  <si>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</si>
  <si>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</si>
  <si>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</si>
  <si>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</si>
  <si>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</si>
  <si>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</si>
  <si>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</si>
  <si>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</si>
  <si>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</si>
  <si>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</si>
  <si>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</si>
  <si>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</si>
  <si>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</si>
  <si>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</si>
  <si>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</si>
  <si>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</si>
  <si>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</si>
  <si>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</si>
  <si>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</si>
  <si>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</si>
  <si>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</si>
  <si>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</si>
  <si>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</si>
  <si>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</si>
  <si>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</si>
  <si>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</si>
  <si>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</si>
  <si>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</si>
  <si>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</si>
  <si>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</si>
  <si>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</si>
  <si>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</si>
  <si>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</si>
  <si>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</si>
  <si>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</si>
  <si>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</si>
  <si>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</si>
  <si>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</si>
  <si>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</si>
  <si>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</si>
  <si>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</si>
  <si>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</si>
  <si>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</si>
  <si>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</si>
  <si>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</si>
  <si>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</si>
  <si>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</si>
  <si>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</si>
  <si>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</si>
  <si>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</si>
  <si>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</si>
  <si>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</si>
  <si>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</si>
  <si>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</si>
  <si>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</si>
  <si>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</si>
  <si>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</si>
  <si>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</si>
  <si>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</si>
  <si>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</si>
  <si>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</si>
  <si>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</si>
  <si>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</si>
  <si>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</si>
  <si>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</si>
  <si>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</si>
  <si>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</si>
  <si>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</si>
  <si>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</si>
  <si>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</si>
  <si>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</si>
  <si>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</si>
  <si>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</si>
  <si>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</si>
  <si>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</si>
  <si>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</si>
  <si>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</si>
  <si>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</si>
  <si>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</si>
  <si>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</si>
  <si>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</si>
  <si>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</si>
  <si>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</si>
  <si>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</si>
  <si>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</si>
  <si>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</si>
  <si>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</si>
  <si>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</si>
  <si>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</si>
  <si>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</si>
  <si>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</si>
  <si>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</si>
  <si>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</si>
  <si>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</si>
  <si>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</si>
  <si>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</si>
  <si>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</si>
  <si>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</si>
  <si>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</si>
  <si>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</si>
  <si>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</si>
  <si>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</si>
  <si>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</si>
  <si>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</si>
  <si>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</si>
  <si>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</si>
  <si>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</si>
  <si>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</si>
  <si>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</si>
  <si>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</si>
  <si>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</si>
  <si>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</si>
  <si>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</si>
  <si>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</si>
  <si>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</si>
  <si>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</si>
  <si>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</si>
  <si>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</si>
  <si>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</si>
  <si>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</si>
  <si>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</si>
  <si>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</si>
  <si>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</si>
  <si>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</si>
  <si>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</si>
  <si>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</si>
  <si>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</si>
  <si>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</si>
  <si>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</si>
  <si>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</si>
  <si>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</si>
  <si>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</si>
  <si>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</si>
  <si>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</si>
  <si>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</si>
  <si>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</si>
  <si>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</si>
  <si>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</si>
  <si>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</si>
  <si>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</si>
  <si>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</si>
  <si>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</si>
  <si>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</si>
  <si>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</si>
  <si>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</si>
  <si>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</si>
  <si>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</si>
  <si>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</si>
  <si>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</si>
  <si>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</si>
  <si>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</si>
  <si>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</si>
  <si>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</si>
  <si>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</si>
  <si>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</si>
  <si>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</si>
  <si>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</si>
  <si>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</si>
  <si>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</si>
  <si>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</si>
  <si>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</si>
  <si>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</si>
  <si>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</si>
  <si>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</si>
  <si>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</si>
  <si>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</si>
  <si>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</si>
  <si>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</si>
  <si>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</si>
  <si>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</si>
  <si>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</si>
  <si>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</si>
  <si>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</si>
  <si>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</si>
  <si>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</si>
  <si>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</si>
  <si>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</si>
  <si>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</si>
  <si>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</si>
  <si>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</si>
  <si>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</si>
  <si>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</si>
  <si>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</si>
  <si>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</si>
  <si>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</si>
  <si>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</si>
  <si>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</si>
  <si>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</si>
  <si>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</si>
  <si>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</si>
  <si>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</si>
  <si>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</si>
  <si>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</si>
  <si>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</si>
  <si>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</si>
  <si>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</si>
  <si>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</si>
  <si>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</si>
  <si>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</si>
  <si>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</si>
  <si>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</si>
  <si>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</si>
  <si>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</si>
  <si>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</si>
  <si>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</si>
  <si>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</si>
  <si>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</si>
  <si>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</si>
  <si>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</si>
  <si>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</si>
  <si>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</si>
  <si>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</si>
  <si>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</si>
  <si>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</si>
  <si>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</si>
  <si>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</si>
  <si>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</si>
  <si>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</si>
  <si>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</si>
  <si>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</si>
  <si>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</si>
  <si>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</si>
  <si>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</si>
  <si>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</si>
  <si>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</si>
  <si>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</si>
  <si>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</si>
  <si>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</si>
  <si>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</si>
  <si>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</si>
  <si>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</si>
  <si>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</si>
  <si>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</si>
  <si>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</si>
  <si>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</si>
  <si>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</si>
  <si>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</si>
  <si>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</si>
  <si>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</si>
  <si>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</si>
  <si>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</si>
  <si>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</si>
  <si>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</si>
  <si>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</si>
  <si>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</si>
  <si>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</si>
  <si>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</si>
  <si>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</si>
  <si>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</si>
  <si>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</si>
  <si>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</si>
  <si>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</si>
  <si>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</si>
  <si>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</si>
  <si>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</si>
  <si>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</si>
  <si>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</si>
  <si>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</si>
  <si>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</si>
  <si>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</si>
  <si>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</si>
  <si>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</si>
  <si>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</si>
  <si>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</si>
  <si>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</si>
  <si>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</si>
  <si>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</si>
  <si>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</si>
  <si>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</si>
  <si>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</si>
  <si>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</si>
  <si>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</si>
  <si>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</si>
  <si>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</si>
  <si>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</si>
  <si>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</si>
  <si>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</si>
  <si>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</si>
  <si>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</si>
  <si>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</si>
  <si>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</si>
  <si>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</si>
  <si>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</si>
  <si>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</si>
  <si>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</si>
  <si>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</si>
  <si>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</si>
  <si>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</si>
  <si>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</si>
  <si>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</si>
  <si>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</si>
  <si>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</si>
  <si>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</si>
  <si>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</si>
  <si>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</si>
  <si>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</si>
  <si>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</si>
  <si>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</si>
  <si>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</si>
  <si>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</si>
  <si>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</si>
  <si>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</si>
  <si>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</si>
  <si>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</si>
  <si>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</si>
  <si>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</si>
  <si>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</si>
  <si>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</si>
  <si>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</si>
  <si>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</si>
  <si>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</si>
  <si>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</si>
  <si>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</si>
  <si>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</si>
  <si>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</si>
  <si>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</si>
  <si>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</si>
  <si>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</si>
  <si>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</si>
  <si>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</si>
  <si>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</si>
  <si>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</si>
  <si>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</si>
  <si>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</si>
  <si>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</si>
  <si>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</si>
  <si>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</si>
  <si>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</si>
  <si>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</si>
  <si>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</si>
  <si>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</si>
  <si>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</si>
  <si>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</si>
  <si>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</si>
  <si>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</si>
  <si>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</si>
  <si>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</si>
  <si>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</si>
  <si>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</si>
  <si>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</si>
  <si>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</si>
  <si>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</si>
  <si>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</si>
  <si>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</si>
  <si>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</si>
  <si>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</si>
  <si>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</si>
  <si>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</si>
  <si>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</si>
  <si>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</si>
  <si>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</si>
  <si>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</si>
  <si>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</si>
  <si>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</si>
  <si>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</si>
  <si>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</si>
  <si>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</si>
  <si>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</si>
  <si>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</si>
  <si>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</si>
  <si>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</si>
  <si>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</si>
  <si>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</si>
  <si>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</si>
  <si>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</si>
  <si>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</si>
  <si>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</si>
  <si>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</si>
  <si>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</si>
  <si>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</si>
  <si>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</si>
  <si>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</si>
  <si>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</si>
  <si>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</si>
  <si>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</si>
  <si>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</si>
  <si>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</si>
  <si>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</si>
  <si>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</si>
  <si>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</si>
  <si>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</si>
  <si>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</si>
  <si>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</si>
  <si>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</si>
  <si>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</si>
  <si>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</si>
  <si>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</si>
  <si>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</si>
  <si>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</si>
  <si>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</si>
  <si>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</si>
  <si>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</si>
  <si>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</si>
  <si>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</si>
  <si>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</si>
  <si>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</si>
  <si>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</si>
  <si>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</si>
  <si>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</si>
  <si>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</si>
  <si>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</si>
  <si>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</si>
  <si>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</si>
  <si>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</si>
  <si>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</si>
  <si>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</si>
  <si>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</si>
  <si>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</si>
  <si>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</si>
  <si>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</si>
  <si>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</si>
  <si>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</si>
  <si>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</si>
  <si>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</si>
  <si>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</si>
  <si>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</si>
  <si>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</si>
  <si>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</si>
  <si>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</si>
  <si>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</si>
  <si>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</si>
  <si>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</si>
  <si>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</si>
  <si>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</si>
  <si>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</si>
  <si>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</si>
  <si>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</si>
  <si>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</si>
  <si>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</si>
  <si>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</si>
  <si>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</si>
  <si>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</si>
  <si>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</si>
  <si>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</si>
  <si>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</si>
  <si>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</si>
  <si>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</si>
  <si>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</si>
  <si>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</si>
  <si>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</si>
  <si>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</si>
  <si>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</si>
  <si>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</si>
  <si>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</si>
  <si>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</si>
  <si>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</si>
  <si>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</si>
  <si>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</si>
  <si>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</si>
  <si>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</si>
  <si>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</si>
  <si>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</si>
  <si>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</si>
  <si>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</si>
  <si>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</si>
  <si>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</si>
  <si>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</si>
  <si>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</si>
  <si>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</si>
  <si>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</si>
  <si>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</si>
  <si>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</si>
  <si>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</si>
  <si>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</si>
  <si>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</si>
  <si>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</si>
  <si>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</si>
  <si>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</si>
  <si>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</si>
  <si>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</si>
  <si>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</si>
  <si>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</si>
  <si>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</si>
  <si>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</si>
  <si>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</si>
  <si>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</si>
  <si>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</si>
  <si>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</si>
  <si>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</si>
  <si>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</si>
  <si>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</si>
  <si>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</si>
  <si>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</si>
  <si>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</si>
  <si>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</si>
  <si>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</si>
  <si>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</si>
  <si>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</si>
  <si>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</si>
  <si>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</si>
  <si>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</si>
  <si>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</si>
  <si>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</si>
  <si>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</si>
  <si>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</si>
  <si>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</si>
  <si>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</si>
  <si>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</si>
  <si>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</si>
  <si>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</si>
  <si>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</si>
  <si>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</si>
  <si>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</si>
  <si>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</si>
  <si>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</si>
  <si>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</si>
  <si>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</si>
  <si>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</si>
  <si>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</si>
  <si>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</si>
  <si>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</si>
  <si>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</si>
  <si>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</si>
  <si>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</si>
  <si>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</si>
  <si>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</si>
  <si>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</si>
  <si>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</si>
  <si>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</si>
  <si>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</si>
  <si>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</si>
  <si>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</si>
  <si>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</si>
  <si>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</si>
  <si>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</si>
  <si>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</si>
  <si>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</si>
  <si>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</si>
  <si>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</si>
  <si>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</si>
  <si>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</si>
  <si>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</si>
  <si>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</si>
  <si>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</si>
  <si>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</si>
  <si>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</si>
  <si>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</si>
  <si>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</si>
  <si>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</si>
  <si>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</si>
  <si>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</si>
  <si>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</si>
  <si>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</si>
  <si>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</si>
  <si>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</si>
  <si>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</si>
  <si>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</si>
  <si>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</si>
  <si>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</si>
  <si>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</si>
  <si>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</si>
  <si>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</si>
  <si>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</si>
  <si>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</si>
  <si>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</si>
  <si>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</si>
  <si>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</si>
  <si>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</si>
  <si>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</si>
  <si>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</si>
  <si>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</si>
  <si>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</si>
  <si>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</si>
  <si>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</si>
  <si>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</si>
  <si>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</si>
  <si>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</si>
  <si>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</si>
  <si>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</si>
  <si>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</si>
  <si>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</si>
  <si>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</si>
  <si>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</si>
  <si>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</si>
  <si>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</si>
  <si>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</si>
  <si>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</si>
  <si>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</si>
  <si>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</si>
  <si>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</si>
  <si>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</si>
  <si>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</si>
  <si>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</si>
  <si>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</si>
  <si>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</si>
  <si>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</si>
  <si>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</si>
  <si>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</si>
  <si>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</si>
  <si>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</si>
  <si>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</si>
  <si>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</si>
  <si>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</si>
  <si>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</si>
  <si>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</si>
  <si>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</si>
  <si>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</si>
  <si>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</si>
  <si>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</si>
  <si>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</si>
  <si>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</si>
  <si>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</si>
  <si>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</si>
  <si>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</si>
  <si>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</si>
  <si>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</si>
  <si>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</si>
  <si>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</si>
  <si>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</si>
  <si>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</si>
  <si>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</si>
  <si>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</si>
  <si>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</si>
  <si>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</si>
  <si>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</si>
  <si>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</si>
  <si>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</si>
  <si>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</si>
  <si>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</si>
  <si>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</si>
  <si>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</si>
  <si>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</si>
  <si>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</si>
  <si>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</si>
  <si>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</si>
  <si>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</si>
  <si>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</si>
  <si>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</si>
  <si>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</si>
  <si>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</si>
  <si>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</si>
  <si>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</si>
  <si>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</si>
  <si>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</si>
  <si>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</si>
  <si>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</si>
  <si>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</si>
  <si>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</si>
  <si>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</si>
  <si>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</si>
  <si>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</si>
  <si>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</si>
  <si>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</si>
  <si>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</si>
  <si>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</si>
  <si>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</si>
  <si>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</si>
  <si>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</si>
  <si>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</si>
  <si>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</si>
  <si>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</si>
  <si>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</si>
  <si>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</si>
  <si>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</si>
  <si>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</si>
  <si>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</si>
  <si>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</si>
  <si>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</si>
  <si>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</si>
  <si>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</si>
  <si>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</si>
  <si>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</si>
  <si>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</si>
  <si>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</si>
  <si>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</si>
  <si>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</si>
  <si>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</si>
  <si>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</si>
  <si>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</si>
  <si>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</si>
  <si>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</si>
  <si>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</si>
  <si>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</si>
  <si>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</si>
  <si>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</si>
  <si>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</si>
  <si>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</si>
  <si>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</si>
  <si>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</si>
  <si>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</si>
  <si>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</si>
  <si>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</si>
  <si>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</si>
  <si>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</si>
  <si>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</si>
  <si>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</si>
  <si>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</si>
  <si>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</si>
  <si>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</si>
  <si>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</si>
  <si>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</si>
  <si>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</si>
  <si>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</si>
  <si>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</si>
  <si>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</si>
  <si>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</si>
  <si>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</si>
  <si>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</si>
  <si>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</si>
  <si>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</si>
  <si>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</si>
  <si>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</si>
  <si>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</si>
  <si>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</si>
  <si>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</si>
  <si>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</si>
  <si>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</si>
  <si>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</si>
  <si>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</si>
  <si>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</si>
  <si>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</si>
  <si>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</si>
  <si>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</si>
  <si>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</si>
  <si>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</si>
  <si>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</si>
  <si>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</si>
  <si>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</si>
  <si>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</si>
  <si>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</si>
  <si>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</si>
  <si>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</si>
  <si>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</si>
  <si>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</si>
  <si>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</si>
  <si>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</si>
  <si>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</si>
  <si>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</si>
  <si>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</si>
  <si>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</si>
  <si>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</si>
  <si>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</si>
  <si>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</si>
  <si>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</si>
  <si>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</si>
  <si>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</si>
  <si>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</si>
  <si>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</si>
  <si>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</si>
  <si>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</si>
  <si>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</si>
  <si>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</si>
  <si>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</si>
  <si>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</si>
  <si>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</si>
  <si>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</si>
  <si>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</si>
  <si>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</si>
  <si>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</si>
  <si>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</si>
  <si>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</si>
  <si>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</si>
  <si>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</si>
  <si>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</si>
  <si>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</si>
  <si>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</si>
  <si>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</si>
  <si>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</si>
  <si>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</si>
  <si>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</si>
  <si>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</si>
  <si>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</si>
  <si>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</si>
  <si>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</si>
  <si>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</si>
  <si>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</si>
  <si>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</si>
  <si>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</si>
  <si>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</si>
  <si>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</si>
  <si>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</si>
  <si>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</si>
  <si>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</si>
  <si>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</si>
  <si>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</si>
  <si>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</si>
  <si>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</si>
  <si>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</si>
  <si>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</si>
  <si>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</si>
  <si>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</si>
  <si>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</si>
  <si>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</si>
  <si>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</si>
  <si>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</si>
  <si>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</si>
  <si>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</si>
  <si>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</si>
  <si>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</si>
  <si>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</si>
  <si>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</si>
  <si>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</si>
  <si>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</si>
  <si>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</si>
  <si>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</si>
  <si>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</si>
  <si>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</si>
  <si>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</si>
  <si>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</si>
  <si>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</si>
  <si>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</si>
  <si>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</si>
  <si>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</si>
  <si>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</si>
  <si>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</si>
  <si>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</si>
  <si>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</si>
  <si>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</si>
  <si>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</si>
  <si>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</si>
  <si>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</si>
  <si>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</si>
  <si>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</si>
  <si>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</si>
  <si>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</si>
  <si>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</si>
  <si>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</si>
  <si>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</si>
  <si>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</si>
  <si>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</si>
  <si>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</si>
  <si>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</si>
  <si>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</si>
  <si>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</si>
  <si>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</si>
  <si>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</si>
  <si>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</si>
  <si>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</si>
  <si>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</si>
  <si>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</si>
  <si>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</si>
  <si>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</si>
  <si>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</si>
  <si>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</si>
  <si>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</si>
  <si>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</si>
  <si>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</si>
  <si>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</si>
  <si>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</si>
  <si>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</si>
  <si>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</si>
  <si>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</si>
  <si>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</si>
  <si>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</si>
  <si>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</si>
  <si>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</si>
  <si>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</si>
  <si>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</si>
  <si>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</si>
  <si>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</si>
  <si>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</si>
  <si>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</si>
  <si>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</si>
  <si>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</si>
  <si>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</si>
  <si>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</si>
  <si>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</si>
  <si>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</si>
  <si>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</si>
  <si>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</si>
  <si>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</si>
  <si>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</si>
  <si>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</si>
  <si>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</si>
  <si>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</si>
  <si>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</si>
  <si>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</si>
  <si>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</si>
  <si>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</si>
  <si>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</si>
  <si>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</si>
  <si>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</si>
  <si>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</si>
  <si>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</si>
  <si>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</si>
  <si>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</si>
  <si>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</si>
  <si>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</si>
  <si>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</si>
  <si>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</si>
  <si>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</si>
  <si>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</si>
  <si>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</si>
  <si>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</si>
  <si>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</si>
  <si>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</si>
  <si>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</si>
  <si>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</si>
  <si>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</si>
  <si>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</si>
  <si>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</si>
  <si>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</si>
  <si>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</si>
  <si>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</si>
  <si>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</si>
  <si>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</si>
  <si>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</si>
  <si>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</si>
  <si>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</si>
  <si>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</si>
  <si>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</si>
  <si>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</si>
  <si>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</si>
  <si>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</si>
  <si>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</si>
  <si>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</si>
  <si>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</si>
  <si>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</si>
  <si>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</si>
  <si>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</si>
  <si>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</si>
  <si>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</si>
  <si>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</si>
  <si>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</si>
  <si>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</si>
  <si>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</si>
  <si>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</si>
  <si>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</si>
  <si>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</si>
  <si>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</si>
  <si>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</si>
  <si>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</si>
  <si>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</si>
  <si>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</si>
  <si>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</si>
  <si>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</si>
  <si>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</si>
  <si>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</si>
  <si>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</si>
  <si>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</si>
  <si>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</si>
  <si>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</si>
  <si>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</si>
  <si>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</si>
  <si>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</si>
  <si>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</si>
  <si>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</si>
  <si>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</si>
  <si>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</si>
  <si>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</si>
  <si>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</si>
  <si>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</si>
  <si>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</si>
  <si>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</si>
  <si>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</si>
  <si>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</si>
  <si>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</si>
  <si>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</si>
  <si>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</si>
  <si>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</si>
  <si>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</si>
  <si>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</si>
  <si>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</si>
  <si>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</si>
  <si>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</si>
  <si>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</si>
  <si>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</si>
  <si>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</si>
  <si>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</si>
  <si>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</si>
  <si>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</si>
  <si>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</si>
  <si>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</si>
  <si>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</si>
  <si>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</si>
  <si>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</si>
  <si>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</si>
  <si>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</si>
  <si>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</si>
  <si>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</si>
  <si>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</si>
  <si>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</si>
  <si>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</si>
  <si>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</si>
  <si>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</si>
  <si>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</si>
  <si>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</si>
  <si>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</si>
  <si>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</si>
  <si>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</si>
  <si>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</si>
  <si>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</si>
  <si>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</si>
  <si>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</si>
  <si>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</si>
  <si>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</si>
  <si>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</si>
  <si>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</si>
  <si>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</si>
  <si>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</si>
  <si>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</si>
  <si>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</si>
  <si>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</si>
  <si>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</si>
  <si>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</si>
  <si>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</si>
  <si>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</si>
  <si>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</si>
  <si>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</si>
  <si>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</si>
  <si>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</si>
  <si>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</si>
  <si>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</si>
  <si>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</si>
  <si>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</si>
  <si>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</si>
  <si>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</si>
  <si>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</si>
  <si>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</si>
  <si>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</si>
  <si>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</si>
  <si>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</si>
  <si>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</si>
  <si>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</si>
  <si>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</si>
  <si>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</si>
  <si>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</si>
  <si>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</si>
  <si>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</si>
  <si>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</si>
  <si>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</si>
  <si>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</si>
  <si>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</si>
  <si>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</si>
  <si>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</si>
  <si>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</si>
  <si>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</si>
  <si>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</si>
  <si>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</si>
  <si>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</si>
  <si>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</si>
  <si>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</si>
  <si>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</si>
  <si>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</si>
  <si>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</si>
  <si>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</si>
  <si>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</si>
  <si>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</si>
  <si>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</si>
  <si>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</si>
  <si>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</si>
  <si>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</si>
  <si>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</si>
  <si>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</si>
  <si>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</si>
  <si>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</si>
  <si>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</si>
  <si>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</si>
  <si>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</si>
  <si>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</si>
  <si>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</si>
  <si>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</si>
  <si>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</si>
  <si>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</si>
  <si>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</si>
  <si>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</si>
  <si>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</si>
  <si>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</si>
  <si>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</si>
  <si>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</si>
  <si>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</si>
  <si>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</si>
  <si>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</si>
  <si>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</si>
  <si>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</si>
  <si>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</si>
  <si>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</si>
  <si>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</si>
  <si>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</si>
  <si>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</si>
  <si>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</si>
  <si>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</si>
  <si>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</si>
  <si>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</si>
  <si>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</si>
  <si>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</si>
  <si>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</si>
  <si>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</si>
  <si>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</si>
  <si>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</si>
  <si>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</si>
  <si>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</si>
  <si>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</si>
  <si>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</si>
  <si>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</si>
  <si>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</si>
  <si>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</si>
  <si>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</si>
  <si>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</si>
  <si>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</si>
  <si>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</si>
  <si>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</si>
  <si>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</si>
  <si>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</si>
  <si>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</si>
  <si>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</si>
  <si>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</si>
  <si>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</si>
  <si>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</si>
  <si>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</si>
  <si>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</si>
  <si>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</si>
  <si>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</si>
  <si>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</si>
  <si>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</si>
  <si>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</si>
  <si>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</si>
  <si>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</si>
  <si>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</si>
  <si>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</si>
  <si>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</si>
  <si>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</si>
  <si>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</si>
  <si>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</si>
  <si>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</si>
  <si>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</si>
  <si>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</si>
  <si>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</si>
  <si>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</si>
  <si>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</si>
  <si>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</si>
  <si>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</si>
  <si>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</si>
  <si>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</si>
  <si>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</si>
  <si>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</si>
  <si>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</si>
  <si>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</si>
  <si>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</si>
  <si>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</si>
  <si>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</si>
  <si>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</si>
  <si>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</si>
  <si>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</si>
  <si>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</si>
  <si>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</si>
  <si>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</si>
  <si>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</si>
  <si>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</si>
  <si>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</si>
  <si>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</si>
  <si>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</si>
  <si>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</si>
  <si>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</si>
  <si>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</si>
  <si>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</si>
  <si>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</si>
  <si>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</si>
  <si>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</si>
  <si>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</si>
  <si>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</si>
  <si>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</si>
  <si>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</si>
  <si>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</si>
  <si>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</si>
  <si>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</si>
  <si>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</si>
  <si>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</si>
  <si>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</si>
  <si>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</si>
  <si>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</si>
  <si>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</si>
  <si>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</si>
  <si>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</si>
  <si>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</si>
  <si>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</si>
  <si>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</si>
  <si>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</si>
  <si>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</si>
  <si>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</si>
  <si>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</si>
  <si>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</si>
  <si>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</si>
  <si>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</si>
  <si>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</si>
  <si>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</si>
  <si>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</si>
  <si>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</si>
  <si>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</si>
  <si>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</si>
  <si>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</si>
  <si>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</si>
  <si>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</si>
  <si>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</si>
  <si>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</si>
  <si>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</si>
  <si>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</si>
  <si>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</si>
  <si>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</si>
  <si>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</si>
  <si>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</si>
  <si>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</si>
  <si>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</si>
  <si>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</si>
  <si>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</si>
  <si>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</si>
  <si>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</si>
  <si>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</si>
  <si>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</si>
  <si>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</si>
  <si>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</si>
  <si>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</si>
  <si>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</si>
  <si>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</si>
  <si>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</si>
  <si>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</si>
  <si>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</si>
  <si>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</si>
  <si>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</si>
  <si>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</si>
  <si>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</si>
  <si>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</si>
  <si>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</si>
  <si>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</si>
  <si>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</si>
  <si>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</si>
  <si>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</si>
  <si>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</si>
  <si>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</si>
  <si>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</si>
  <si>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</si>
  <si>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</si>
  <si>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</si>
  <si>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</si>
  <si>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</si>
  <si>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</si>
  <si>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</si>
  <si>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</si>
  <si>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</si>
  <si>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</si>
  <si>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</si>
  <si>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</si>
  <si>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</si>
  <si>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</si>
  <si>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</si>
  <si>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</si>
  <si>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</si>
  <si>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</si>
  <si>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</si>
  <si>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</si>
  <si>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</si>
  <si>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</si>
  <si>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</si>
  <si>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</si>
  <si>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</si>
  <si>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</si>
  <si>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</si>
  <si>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</si>
  <si>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</si>
  <si>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</si>
  <si>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</si>
  <si>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</si>
  <si>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</si>
  <si>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</si>
  <si>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</si>
  <si>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</si>
  <si>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</si>
  <si>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</si>
  <si>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</si>
  <si>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</si>
  <si>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</si>
  <si>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</si>
  <si>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</si>
  <si>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</si>
  <si>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</si>
  <si>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</si>
  <si>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</si>
  <si>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</si>
  <si>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</si>
  <si>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</si>
  <si>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</si>
  <si>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</si>
  <si>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</si>
  <si>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</si>
  <si>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</si>
  <si>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</si>
  <si>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</si>
  <si>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</si>
  <si>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</si>
  <si>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</si>
  <si>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</si>
  <si>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</si>
  <si>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</si>
  <si>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</si>
  <si>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</si>
  <si>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</si>
  <si>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</si>
  <si>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</si>
  <si>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</si>
  <si>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</si>
  <si>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</si>
  <si>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</si>
  <si>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</si>
  <si>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</si>
  <si>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</si>
  <si>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</si>
  <si>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</si>
  <si>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</si>
  <si>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</si>
  <si>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</si>
  <si>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</si>
  <si>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</si>
  <si>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</si>
  <si>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</si>
  <si>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</si>
  <si>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</si>
  <si>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</si>
  <si>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</si>
  <si>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</si>
  <si>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</si>
  <si>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</si>
  <si>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</si>
  <si>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</si>
  <si>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</si>
  <si>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</si>
  <si>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</si>
  <si>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</si>
  <si>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</si>
  <si>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</si>
  <si>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</si>
  <si>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</si>
  <si>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</si>
  <si>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</si>
  <si>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</si>
  <si>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</si>
  <si>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</si>
  <si>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</si>
  <si>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</si>
  <si>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</si>
  <si>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</si>
  <si>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</si>
  <si>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</si>
  <si>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</si>
  <si>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</si>
  <si>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</si>
  <si>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</si>
  <si>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</si>
  <si>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</si>
  <si>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</si>
  <si>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</si>
  <si>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</si>
  <si>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</si>
  <si>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</si>
  <si>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</si>
  <si>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</si>
  <si>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</si>
  <si>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</si>
  <si>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</si>
  <si>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</si>
  <si>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</si>
  <si>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</si>
  <si>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</si>
  <si>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</si>
  <si>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</si>
  <si>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</si>
  <si>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</si>
  <si>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</si>
  <si>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</si>
  <si>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</si>
  <si>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</si>
  <si>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</si>
  <si>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</si>
  <si>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</si>
  <si>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</si>
  <si>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</si>
  <si>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</si>
  <si>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</si>
  <si>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</si>
  <si>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</si>
  <si>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</si>
  <si>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</si>
  <si>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</si>
  <si>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</si>
  <si>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</si>
  <si>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</si>
  <si>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</si>
  <si>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</si>
  <si>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</si>
  <si>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</si>
  <si>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</si>
  <si>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</si>
  <si>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</si>
  <si>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</si>
  <si>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</si>
  <si>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</si>
  <si>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</si>
  <si>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</si>
  <si>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</si>
  <si>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</si>
  <si>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</si>
  <si>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</si>
  <si>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</si>
  <si>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</si>
  <si>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</si>
  <si>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</si>
  <si>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</si>
  <si>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</si>
  <si>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</si>
  <si>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</si>
  <si>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</si>
  <si>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</si>
  <si>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</si>
  <si>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</si>
  <si>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</si>
  <si>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</si>
  <si>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</si>
  <si>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</si>
  <si>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</si>
  <si>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</si>
  <si>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</si>
  <si>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</si>
  <si>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</si>
  <si>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</si>
  <si>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</si>
  <si>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</si>
  <si>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</si>
  <si>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</si>
  <si>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</si>
  <si>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</si>
  <si>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</si>
  <si>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</si>
  <si>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</si>
  <si>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</si>
  <si>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</si>
  <si>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</si>
  <si>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</si>
  <si>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</si>
  <si>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</si>
  <si>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</si>
  <si>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</si>
  <si>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</si>
  <si>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</si>
  <si>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</si>
  <si>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</si>
  <si>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</si>
  <si>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</si>
  <si>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</si>
  <si>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</si>
  <si>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</si>
  <si>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</si>
  <si>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</si>
  <si>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</si>
  <si>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</si>
  <si>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</si>
  <si>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</si>
  <si>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</si>
  <si>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</si>
  <si>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</si>
  <si>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</si>
  <si>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</si>
  <si>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</si>
  <si>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</si>
  <si>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</si>
  <si>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</si>
  <si>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</si>
  <si>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</si>
  <si>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</si>
  <si>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</si>
  <si>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</si>
  <si>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</si>
  <si>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</si>
  <si>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</si>
  <si>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</si>
  <si>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</si>
  <si>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</si>
  <si>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</si>
  <si>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</si>
  <si>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</si>
  <si>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</si>
  <si>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</si>
  <si>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</si>
  <si>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</si>
  <si>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</si>
  <si>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</si>
  <si>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</si>
  <si>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</si>
  <si>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</si>
  <si>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</si>
  <si>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</si>
  <si>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</si>
  <si>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</si>
  <si>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</si>
  <si>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</si>
  <si>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</si>
  <si>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</si>
  <si>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</si>
  <si>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</si>
  <si>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</si>
  <si>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</si>
  <si>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</si>
  <si>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</si>
  <si>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</si>
  <si>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</si>
  <si>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</si>
  <si>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</si>
  <si>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</si>
  <si>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</si>
  <si>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</si>
  <si>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</si>
  <si>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</si>
  <si>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</si>
  <si>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</si>
  <si>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</si>
  <si>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</si>
  <si>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</si>
  <si>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</si>
  <si>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</si>
  <si>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</si>
  <si>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</si>
  <si>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</si>
  <si>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</si>
  <si>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</si>
  <si>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</si>
  <si>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</si>
  <si>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</si>
  <si>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</si>
  <si>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</si>
  <si>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</si>
  <si>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</si>
  <si>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</si>
  <si>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</si>
  <si>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</si>
  <si>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</si>
  <si>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</si>
  <si>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</si>
  <si>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</si>
  <si>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</si>
  <si>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</si>
  <si>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</si>
  <si>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</si>
  <si>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</si>
  <si>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</si>
  <si>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</si>
  <si>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</si>
  <si>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</si>
  <si>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</si>
  <si>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</si>
  <si>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</si>
  <si>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</si>
  <si>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</si>
  <si>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</si>
  <si>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</si>
  <si>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</si>
  <si>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</si>
  <si>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</si>
  <si>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</si>
  <si>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</si>
  <si>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</si>
  <si>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</si>
  <si>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</si>
  <si>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</si>
  <si>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</si>
  <si>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</si>
  <si>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</si>
  <si>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</si>
  <si>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</si>
  <si>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</si>
  <si>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</si>
  <si>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</si>
  <si>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</si>
  <si>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</si>
  <si>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</si>
  <si>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</si>
  <si>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</si>
  <si>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</si>
  <si>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</si>
  <si>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</si>
  <si>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</si>
  <si>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</si>
  <si>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</si>
  <si>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</si>
  <si>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</si>
  <si>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</si>
  <si>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</si>
  <si>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</si>
  <si>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</si>
  <si>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</si>
  <si>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</si>
  <si>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</si>
  <si>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</si>
  <si>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</si>
  <si>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</si>
  <si>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</si>
  <si>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</si>
  <si>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</si>
  <si>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</si>
  <si>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</si>
  <si>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</si>
  <si>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</si>
  <si>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</si>
  <si>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</si>
  <si>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</si>
  <si>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</si>
  <si>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</si>
  <si>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</si>
  <si>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</si>
  <si>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</si>
  <si>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</si>
  <si>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</si>
  <si>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</si>
  <si>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</si>
  <si>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</si>
  <si>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</si>
  <si>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</si>
  <si>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</si>
  <si>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</si>
  <si>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</si>
  <si>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</si>
  <si>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</si>
  <si>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</si>
  <si>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</si>
  <si>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</si>
  <si>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</si>
  <si>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</si>
  <si>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</si>
  <si>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</si>
  <si>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</si>
  <si>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</si>
  <si>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</si>
  <si>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</si>
  <si>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</si>
  <si>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</si>
  <si>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</si>
  <si>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</si>
  <si>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</si>
  <si>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</si>
  <si>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</si>
  <si>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</si>
  <si>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</si>
  <si>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</si>
  <si>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</si>
  <si>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</si>
  <si>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</si>
  <si>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</si>
  <si>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</si>
  <si>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</si>
  <si>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</si>
  <si>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</si>
  <si>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</si>
  <si>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</si>
  <si>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</si>
  <si>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</si>
  <si>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</si>
  <si>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</si>
  <si>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</si>
  <si>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</si>
  <si>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</si>
  <si>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</si>
  <si>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</si>
  <si>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</si>
  <si>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</si>
  <si>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</si>
  <si>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</si>
  <si>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</si>
  <si>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</si>
  <si>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</si>
  <si>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</si>
  <si>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</si>
  <si>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</si>
  <si>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</si>
  <si>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</si>
  <si>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</si>
  <si>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</si>
  <si>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</si>
  <si>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</si>
  <si>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</si>
  <si>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</si>
  <si>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</si>
  <si>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</si>
  <si>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</si>
  <si>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</si>
  <si>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</si>
  <si>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</si>
  <si>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</si>
  <si>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</si>
  <si>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</si>
  <si>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</si>
  <si>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</si>
  <si>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</si>
  <si>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</si>
  <si>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</si>
  <si>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</si>
  <si>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</si>
  <si>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</si>
  <si>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</si>
  <si>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</si>
  <si>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</si>
  <si>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</si>
  <si>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</si>
  <si>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</si>
  <si>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</si>
  <si>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</si>
  <si>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</si>
  <si>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</si>
  <si>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</si>
  <si>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</si>
  <si>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</si>
  <si>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</si>
  <si>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</si>
  <si>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</si>
  <si>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</si>
  <si>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</si>
  <si>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</si>
  <si>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</si>
  <si>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</si>
  <si>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</si>
  <si>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</si>
  <si>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</si>
  <si>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</si>
  <si>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</si>
  <si>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</si>
  <si>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</si>
  <si>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</si>
  <si>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</si>
  <si>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</si>
  <si>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</si>
  <si>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</si>
  <si>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</si>
  <si>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</si>
  <si>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</si>
  <si>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</si>
  <si>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</si>
  <si>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</si>
  <si>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</si>
  <si>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</si>
  <si>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</si>
  <si>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</si>
  <si>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</si>
  <si>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</si>
  <si>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</si>
  <si>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</si>
  <si>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</si>
  <si>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</si>
  <si>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</si>
  <si>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</si>
  <si>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</si>
  <si>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</si>
  <si>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</si>
  <si>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</si>
  <si>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</si>
  <si>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</si>
  <si>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</si>
  <si>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</si>
  <si>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</si>
  <si>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</si>
  <si>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</si>
  <si>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</si>
  <si>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</si>
  <si>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</si>
  <si>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</si>
  <si>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</si>
  <si>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</si>
  <si>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</si>
  <si>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</si>
  <si>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</si>
  <si>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</si>
  <si>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</si>
  <si>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</si>
  <si>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</si>
  <si>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</si>
  <si>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</si>
  <si>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</si>
  <si>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</si>
  <si>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</si>
  <si>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</si>
  <si>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</si>
  <si>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</si>
  <si>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</si>
  <si>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</si>
  <si>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</si>
  <si>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</si>
  <si>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</si>
  <si>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</si>
  <si>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</si>
  <si>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</si>
  <si>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</si>
  <si>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</si>
  <si>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</si>
  <si>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</si>
  <si>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</si>
  <si>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</si>
  <si>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</si>
  <si>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</si>
  <si>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</si>
  <si>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</si>
  <si>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</si>
  <si>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</si>
  <si>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</si>
  <si>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</si>
  <si>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</si>
  <si>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</si>
  <si>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</si>
  <si>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</si>
  <si>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</si>
  <si>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</si>
  <si>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</si>
  <si>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</si>
  <si>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</si>
  <si>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</si>
  <si>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</si>
  <si>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</si>
  <si>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</si>
  <si>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</si>
  <si>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</si>
  <si>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</si>
  <si>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</si>
  <si>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</si>
  <si>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</si>
  <si>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</si>
  <si>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</si>
  <si>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</si>
  <si>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</si>
  <si>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</si>
  <si>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</si>
  <si>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</si>
  <si>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</si>
  <si>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</si>
  <si>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</si>
  <si>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</si>
  <si>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</si>
  <si>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</si>
  <si>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</si>
  <si>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</si>
  <si>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</si>
  <si>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</si>
  <si>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</si>
  <si>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</si>
  <si>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</si>
  <si>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</si>
  <si>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</si>
  <si>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</si>
  <si>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</si>
  <si>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</si>
  <si>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</si>
  <si>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</si>
  <si>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</si>
  <si>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</si>
  <si>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</si>
  <si>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</si>
  <si>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</si>
  <si>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</si>
  <si>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</si>
  <si>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</si>
  <si>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</si>
  <si>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</si>
  <si>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</si>
  <si>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</si>
  <si>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</si>
  <si>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</si>
  <si>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</si>
  <si>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</si>
  <si>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</si>
  <si>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</si>
  <si>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</si>
  <si>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</si>
  <si>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</si>
  <si>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</si>
  <si>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</si>
  <si>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</si>
  <si>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</si>
  <si>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</si>
  <si>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</si>
  <si>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</si>
  <si>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</si>
  <si>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</si>
  <si>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</si>
  <si>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</si>
  <si>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</si>
  <si>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</si>
  <si>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</si>
  <si>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</si>
  <si>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</si>
  <si>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</si>
  <si>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</si>
  <si>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</si>
  <si>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</si>
  <si>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</si>
  <si>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</si>
  <si>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</si>
  <si>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</si>
  <si>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</si>
  <si>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</si>
  <si>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</si>
  <si>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</si>
  <si>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</si>
  <si>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</si>
  <si>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</si>
  <si>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</si>
  <si>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</si>
  <si>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</si>
  <si>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</si>
  <si>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</si>
  <si>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</si>
  <si>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</si>
  <si>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</si>
  <si>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</si>
  <si>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</si>
  <si>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</si>
  <si>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</si>
  <si>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</si>
  <si>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</si>
  <si>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</si>
  <si>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</si>
  <si>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</si>
  <si>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</si>
  <si>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</si>
  <si>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</si>
  <si>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</si>
  <si>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</si>
  <si>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</si>
  <si>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</si>
  <si>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</si>
  <si>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</si>
  <si>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</si>
  <si>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</si>
  <si>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</si>
  <si>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</si>
  <si>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</si>
  <si>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</si>
  <si>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</si>
  <si>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</si>
  <si>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</si>
  <si>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</si>
  <si>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</si>
  <si>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</si>
  <si>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</si>
  <si>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</si>
  <si>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</si>
  <si>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</si>
  <si>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</si>
  <si>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</si>
  <si>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</si>
  <si>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</si>
  <si>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</si>
  <si>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</si>
  <si>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</si>
  <si>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</si>
  <si>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</si>
  <si>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</si>
  <si>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</si>
  <si>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</si>
  <si>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</si>
  <si>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</si>
  <si>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</si>
  <si>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</si>
  <si>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</si>
  <si>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</si>
  <si>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</si>
  <si>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</si>
  <si>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</si>
  <si>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</si>
  <si>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</si>
  <si>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</si>
  <si>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</si>
  <si>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</si>
  <si>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</si>
  <si>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</si>
  <si>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</si>
  <si>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</si>
  <si>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</si>
  <si>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</si>
  <si>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</si>
  <si>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</si>
  <si>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</si>
  <si>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</si>
  <si>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</si>
  <si>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</si>
  <si>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</si>
  <si>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</si>
  <si>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</si>
  <si>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</si>
  <si>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</si>
  <si>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</si>
  <si>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</si>
  <si>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</si>
  <si>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</si>
  <si>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</si>
  <si>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</si>
  <si>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</si>
  <si>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</si>
  <si>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</si>
  <si>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</si>
  <si>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</si>
  <si>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</si>
  <si>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</si>
  <si>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</si>
  <si>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</si>
  <si>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</si>
  <si>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</si>
  <si>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</si>
  <si>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</si>
  <si>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</si>
  <si>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</si>
  <si>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</si>
  <si>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</si>
  <si>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</si>
  <si>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</si>
  <si>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</si>
  <si>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</si>
  <si>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</si>
  <si>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</si>
  <si>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</si>
  <si>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</si>
  <si>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</si>
  <si>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</si>
  <si>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</si>
  <si>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</si>
  <si>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</si>
  <si>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</si>
  <si>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</si>
  <si>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</si>
  <si>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</si>
  <si>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</si>
  <si>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</si>
  <si>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</si>
  <si>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</si>
  <si>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</si>
  <si>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</si>
  <si>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</si>
  <si>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</si>
  <si>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</si>
  <si>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</si>
  <si>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</si>
  <si>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</si>
  <si>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</si>
  <si>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</si>
  <si>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</si>
  <si>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</si>
  <si>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</si>
  <si>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</si>
  <si>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</si>
  <si>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</si>
  <si>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</si>
  <si>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</si>
  <si>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</si>
  <si>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</si>
  <si>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</si>
  <si>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</si>
  <si>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</si>
  <si>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</si>
  <si>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</si>
  <si>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</si>
  <si>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</si>
  <si>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</si>
  <si>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</si>
  <si>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</si>
  <si>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</si>
  <si>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</si>
  <si>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</si>
  <si>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</si>
  <si>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</si>
  <si>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</si>
  <si>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</si>
  <si>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</si>
  <si>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</si>
  <si>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</si>
  <si>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</si>
  <si>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</si>
  <si>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</si>
  <si>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</si>
  <si>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</si>
  <si>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</si>
  <si>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</si>
  <si>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</si>
  <si>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</si>
  <si>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</si>
  <si>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</si>
  <si>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</si>
  <si>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</si>
  <si>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</si>
  <si>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</si>
  <si>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</si>
  <si>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</si>
  <si>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</si>
  <si>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</si>
  <si>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</si>
  <si>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</si>
  <si>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</si>
  <si>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</si>
  <si>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</si>
  <si>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</si>
  <si>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</si>
  <si>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</si>
  <si>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</si>
  <si>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</si>
  <si>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</si>
  <si>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</si>
  <si>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</si>
  <si>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</si>
  <si>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</si>
  <si>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</si>
  <si>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</si>
  <si>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</si>
  <si>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</si>
  <si>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</si>
  <si>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</si>
  <si>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</si>
  <si>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</si>
  <si>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</si>
  <si>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</si>
  <si>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</si>
  <si>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</si>
  <si>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</si>
  <si>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</si>
  <si>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</si>
  <si>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</si>
  <si>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</si>
  <si>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</si>
  <si>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</si>
  <si>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</si>
  <si>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</si>
  <si>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</si>
  <si>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</si>
  <si>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</si>
  <si>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</si>
  <si>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</si>
  <si>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</si>
  <si>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</si>
  <si>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</si>
  <si>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</si>
  <si>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</si>
  <si>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</si>
  <si>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</si>
  <si>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</si>
  <si>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</si>
  <si>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</si>
  <si>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</si>
  <si>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</si>
  <si>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</si>
  <si>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</si>
  <si>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</si>
  <si>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</si>
  <si>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</si>
  <si>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</si>
  <si>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</si>
  <si>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</si>
  <si>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</si>
  <si>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</si>
  <si>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</si>
  <si>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</si>
  <si>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</si>
  <si>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</si>
  <si>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</si>
  <si>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</si>
  <si>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</si>
  <si>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</si>
  <si>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</si>
  <si>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</si>
  <si>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</si>
  <si>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</si>
  <si>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</si>
  <si>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</si>
  <si>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</si>
  <si>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</si>
  <si>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</si>
  <si>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</si>
  <si>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</si>
  <si>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</si>
  <si>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</si>
  <si>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</si>
  <si>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</si>
  <si>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</si>
  <si>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</si>
  <si>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</si>
  <si>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</si>
  <si>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</si>
  <si>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</si>
  <si>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</si>
  <si>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</si>
  <si>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</si>
  <si>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</si>
  <si>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</si>
  <si>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</si>
  <si>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</si>
  <si>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</si>
  <si>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</si>
  <si>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</si>
  <si>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</si>
  <si>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</si>
  <si>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</si>
  <si>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</si>
  <si>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</si>
  <si>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</si>
  <si>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</si>
  <si>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</si>
  <si>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</si>
  <si>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</si>
  <si>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</si>
  <si>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</si>
  <si>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</si>
  <si>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</si>
  <si>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</si>
  <si>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</si>
  <si>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</si>
  <si>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</si>
  <si>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</si>
  <si>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</si>
  <si>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</si>
  <si>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</si>
  <si>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</si>
  <si>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</si>
  <si>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</si>
  <si>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</si>
  <si>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</si>
  <si>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</si>
  <si>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</si>
  <si>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</si>
  <si>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</si>
  <si>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</si>
  <si>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</si>
  <si>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</si>
  <si>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</si>
  <si>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</si>
  <si>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</si>
  <si>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</si>
  <si>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</si>
  <si>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</si>
  <si>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</si>
  <si>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</si>
  <si>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</si>
  <si>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</si>
  <si>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</si>
  <si>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</si>
  <si>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</si>
  <si>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</si>
  <si>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</si>
  <si>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</si>
  <si>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</si>
  <si>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</si>
  <si>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</si>
  <si>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</si>
  <si>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</si>
  <si>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</si>
  <si>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</si>
  <si>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</si>
  <si>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</si>
  <si>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</si>
  <si>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</si>
  <si>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</si>
  <si>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</si>
  <si>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</si>
  <si>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</si>
  <si>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</si>
  <si>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</si>
  <si>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</si>
  <si>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</si>
  <si>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</si>
  <si>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</si>
  <si>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</si>
  <si>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</si>
  <si>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</si>
  <si>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</si>
  <si>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</si>
  <si>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</si>
  <si>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</si>
  <si>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</si>
  <si>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</si>
  <si>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</si>
  <si>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</si>
  <si>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</si>
  <si>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</si>
  <si>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</si>
  <si>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</si>
  <si>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</si>
  <si>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</si>
  <si>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</si>
  <si>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</si>
  <si>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</si>
  <si>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</si>
  <si>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</si>
  <si>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</si>
  <si>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</si>
  <si>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</si>
  <si>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</si>
  <si>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</si>
  <si>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</si>
  <si>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</si>
  <si>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</si>
  <si>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</si>
  <si>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</si>
  <si>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</si>
  <si>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</si>
  <si>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</si>
  <si>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</si>
  <si>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</si>
  <si>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</si>
  <si>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</si>
  <si>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</si>
  <si>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</si>
  <si>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</si>
  <si>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</si>
  <si>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</si>
  <si>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</si>
  <si>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</si>
  <si>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</si>
  <si>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</si>
  <si>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</si>
  <si>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</si>
  <si>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</si>
  <si>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</si>
  <si>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</si>
  <si>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</si>
  <si>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</si>
  <si>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</si>
  <si>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</si>
  <si>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</si>
  <si>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</si>
  <si>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</si>
  <si>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</si>
  <si>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</si>
  <si>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</si>
  <si>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</si>
  <si>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</si>
  <si>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</si>
  <si>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</si>
  <si>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</si>
  <si>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</si>
  <si>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</si>
  <si>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</si>
  <si>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</si>
  <si>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</si>
  <si>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</si>
  <si>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</si>
  <si>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</si>
  <si>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</si>
  <si>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</si>
  <si>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</si>
  <si>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</si>
  <si>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</si>
  <si>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</si>
  <si>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</si>
  <si>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</si>
  <si>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</si>
  <si>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</si>
  <si>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</si>
  <si>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</si>
  <si>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</si>
  <si>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</si>
  <si>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</si>
  <si>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</si>
  <si>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</si>
  <si>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</si>
  <si>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</si>
  <si>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</si>
  <si>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</si>
  <si>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</si>
  <si>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</si>
  <si>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</si>
  <si>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</si>
  <si>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</si>
  <si>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</si>
  <si>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</si>
  <si>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</si>
  <si>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</si>
  <si>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</si>
  <si>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</si>
  <si>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</si>
  <si>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</si>
  <si>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</si>
  <si>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</si>
  <si>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</si>
  <si>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</si>
  <si>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</si>
  <si>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</si>
  <si>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</si>
  <si>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</si>
  <si>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</si>
  <si>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</si>
  <si>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</si>
  <si>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</si>
  <si>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</si>
  <si>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</si>
  <si>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</si>
  <si>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</si>
  <si>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</si>
  <si>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</si>
  <si>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</si>
  <si>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</si>
  <si>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</si>
  <si>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</si>
  <si>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</si>
  <si>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</si>
  <si>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</si>
  <si>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</si>
  <si>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</si>
  <si>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</si>
  <si>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</si>
  <si>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</si>
  <si>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</si>
  <si>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</si>
  <si>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</si>
  <si>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</si>
  <si>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</si>
  <si>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</si>
  <si>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</si>
  <si>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</si>
  <si>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</si>
  <si>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</si>
  <si>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</si>
  <si>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</si>
  <si>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</si>
  <si>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</si>
  <si>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</si>
  <si>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</si>
  <si>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</si>
  <si>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</si>
  <si>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</si>
  <si>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</si>
  <si>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</si>
  <si>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</si>
  <si>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</si>
  <si>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</si>
  <si>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</si>
  <si>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</si>
  <si>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</si>
  <si>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</si>
  <si>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</si>
  <si>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</si>
  <si>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</si>
  <si>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</si>
  <si>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</si>
  <si>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</si>
  <si>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</si>
  <si>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</si>
  <si>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</si>
  <si>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</si>
  <si>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</si>
  <si>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</si>
  <si>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</si>
  <si>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</si>
  <si>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</si>
  <si>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</si>
  <si>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</si>
  <si>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</si>
  <si>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</si>
  <si>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</si>
  <si>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</si>
  <si>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</si>
  <si>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</si>
  <si>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</si>
  <si>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</si>
  <si>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</si>
  <si>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</si>
  <si>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</si>
  <si>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</si>
  <si>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</si>
  <si>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</si>
  <si>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</si>
  <si>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</si>
  <si>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</si>
  <si>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</si>
  <si>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</si>
  <si>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</si>
  <si>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</si>
  <si>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</si>
  <si>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</si>
  <si>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</si>
  <si>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</si>
  <si>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</si>
  <si>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</si>
  <si>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</si>
  <si>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</si>
  <si>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</si>
  <si>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</si>
  <si>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</si>
  <si>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</si>
  <si>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</si>
  <si>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</si>
  <si>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</si>
  <si>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</si>
  <si>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</si>
  <si>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</si>
  <si>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</si>
  <si>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</si>
  <si>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</si>
  <si>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</si>
  <si>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</si>
  <si>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</si>
  <si>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</si>
  <si>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</si>
  <si>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</si>
  <si>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</si>
  <si>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</si>
  <si>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</si>
  <si>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</si>
  <si>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</si>
  <si>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</si>
  <si>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</si>
  <si>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</si>
  <si>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</si>
  <si>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</si>
  <si>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</si>
  <si>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</si>
  <si>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</si>
  <si>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</si>
  <si>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</si>
  <si>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</si>
  <si>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</si>
  <si>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</si>
  <si>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</si>
  <si>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</si>
  <si>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</si>
  <si>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</si>
  <si>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</si>
  <si>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</si>
  <si>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</si>
  <si>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</si>
  <si>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</si>
  <si>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</si>
  <si>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</si>
  <si>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</si>
  <si>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</si>
  <si>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</si>
  <si>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</si>
  <si>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</si>
  <si>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</si>
  <si>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</si>
  <si>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</si>
  <si>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</si>
  <si>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</si>
  <si>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</si>
  <si>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</si>
  <si>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</si>
  <si>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</si>
  <si>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</si>
  <si>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</si>
  <si>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</si>
  <si>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</si>
  <si>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</si>
  <si>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</si>
  <si>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</si>
  <si>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</si>
  <si>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</si>
  <si>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</si>
  <si>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</si>
  <si>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</si>
  <si>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</si>
  <si>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</si>
  <si>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</si>
  <si>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</si>
  <si>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</si>
  <si>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</si>
  <si>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</si>
  <si>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</si>
  <si>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</si>
  <si>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</si>
  <si>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</si>
  <si>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</si>
  <si>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</si>
  <si>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</si>
  <si>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</si>
  <si>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</si>
  <si>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</si>
  <si>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</si>
  <si>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</si>
  <si>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</si>
  <si>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</si>
  <si>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</si>
  <si>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</si>
  <si>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</si>
  <si>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</si>
  <si>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</si>
  <si>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</si>
  <si>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</si>
  <si>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</si>
  <si>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</si>
  <si>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</si>
  <si>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</si>
  <si>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</si>
  <si>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</si>
  <si>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</si>
  <si>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</si>
  <si>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</si>
  <si>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</si>
  <si>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</si>
  <si>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</si>
  <si>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</si>
  <si>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</si>
  <si>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</si>
  <si>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</si>
  <si>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</si>
  <si>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</si>
  <si>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</si>
  <si>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</si>
  <si>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</si>
  <si>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</si>
  <si>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</si>
  <si>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</si>
  <si>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</si>
  <si>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</si>
  <si>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</si>
  <si>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</si>
  <si>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</si>
  <si>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</si>
  <si>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</si>
  <si>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</si>
  <si>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</si>
  <si>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</si>
  <si>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</si>
  <si>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</si>
  <si>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</si>
  <si>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</si>
  <si>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</si>
  <si>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</si>
  <si>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</si>
  <si>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</si>
  <si>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</si>
  <si>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</si>
  <si>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</si>
  <si>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</si>
  <si>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</si>
  <si>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</si>
  <si>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</si>
  <si>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</si>
  <si>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</si>
  <si>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</si>
  <si>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</si>
  <si>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</si>
  <si>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</si>
  <si>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</si>
  <si>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</si>
  <si>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</si>
  <si>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</si>
  <si>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</si>
  <si>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</si>
  <si>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</si>
  <si>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</si>
  <si>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</si>
  <si>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</si>
  <si>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</si>
  <si>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</si>
  <si>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</si>
  <si>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</si>
  <si>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</si>
  <si>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</si>
  <si>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</si>
  <si>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</si>
  <si>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</si>
  <si>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</si>
  <si>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</si>
  <si>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</si>
  <si>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</si>
  <si>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</si>
  <si>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</si>
  <si>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</si>
  <si>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</si>
  <si>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</si>
  <si>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</si>
  <si>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</si>
  <si>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</si>
  <si>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</si>
  <si>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</si>
  <si>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</si>
  <si>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</si>
  <si>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</si>
  <si>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</si>
  <si>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</si>
  <si>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</si>
  <si>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</si>
  <si>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</si>
  <si>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</si>
  <si>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</si>
  <si>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</si>
  <si>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</si>
  <si>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</si>
  <si>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</si>
  <si>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</si>
  <si>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</si>
  <si>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</si>
  <si>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</si>
  <si>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</si>
  <si>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</si>
  <si>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</si>
  <si>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</si>
  <si>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</si>
  <si>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</si>
  <si>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</si>
  <si>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</si>
  <si>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</si>
  <si>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</si>
  <si>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</si>
  <si>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</si>
  <si>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</si>
  <si>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</si>
  <si>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</si>
  <si>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</si>
  <si>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</si>
  <si>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</si>
  <si>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</si>
  <si>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</si>
  <si>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</si>
  <si>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</si>
  <si>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</si>
  <si>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</si>
  <si>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</si>
  <si>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</si>
  <si>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</si>
  <si>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</si>
  <si>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</si>
  <si>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</si>
  <si>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</si>
  <si>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</si>
  <si>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</si>
  <si>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</si>
  <si>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</si>
  <si>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</si>
  <si>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</si>
  <si>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</si>
  <si>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</si>
  <si>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</si>
  <si>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</si>
  <si>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</si>
  <si>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</si>
  <si>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</si>
  <si>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</si>
  <si>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</si>
  <si>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</si>
  <si>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</si>
  <si>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</si>
  <si>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</si>
  <si>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</si>
  <si>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</si>
  <si>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</si>
  <si>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</si>
  <si>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</si>
  <si>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</si>
  <si>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</si>
  <si>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</si>
  <si>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</si>
  <si>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</si>
  <si>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</si>
  <si>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</si>
  <si>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</si>
  <si>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</si>
  <si>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</si>
  <si>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</si>
  <si>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</si>
  <si>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</si>
  <si>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</si>
  <si>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</si>
  <si>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</si>
  <si>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</si>
  <si>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</si>
  <si>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</si>
  <si>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</si>
  <si>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</si>
  <si>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</si>
  <si>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</si>
  <si>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</si>
  <si>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</si>
  <si>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</si>
  <si>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</si>
  <si>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</si>
  <si>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</si>
  <si>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</si>
  <si>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</si>
  <si>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</si>
  <si>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</si>
  <si>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</si>
  <si>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</si>
  <si>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</si>
  <si>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</si>
  <si>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</si>
  <si>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</si>
  <si>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</si>
  <si>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</si>
  <si>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</si>
  <si>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</si>
  <si>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</si>
  <si>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</si>
  <si>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</si>
  <si>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</si>
  <si>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</si>
  <si>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</si>
  <si>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</si>
  <si>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</si>
  <si>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</si>
  <si>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</si>
  <si>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</si>
  <si>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</si>
  <si>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</si>
  <si>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</si>
  <si>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</si>
  <si>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</si>
  <si>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</si>
  <si>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</si>
  <si>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</si>
  <si>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</si>
  <si>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</si>
  <si>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</si>
  <si>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</si>
  <si>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</si>
  <si>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</si>
  <si>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</si>
  <si>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</si>
  <si>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</si>
  <si>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</si>
  <si>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</si>
  <si>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</si>
  <si>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</si>
  <si>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</si>
  <si>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</si>
  <si>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</si>
  <si>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</si>
  <si>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</si>
  <si>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</si>
  <si>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</si>
  <si>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</si>
  <si>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</si>
  <si>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</si>
  <si>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</si>
  <si>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</si>
  <si>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</si>
  <si>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</si>
  <si>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</si>
  <si>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</si>
  <si>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</si>
  <si>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</si>
  <si>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</si>
  <si>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</si>
  <si>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</si>
  <si>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</si>
  <si>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</si>
  <si>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</si>
  <si>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</si>
  <si>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</si>
  <si>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</si>
  <si>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</si>
  <si>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</si>
  <si>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</si>
  <si>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</si>
  <si>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</si>
  <si>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</si>
  <si>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</si>
  <si>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</si>
  <si>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</si>
  <si>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</si>
  <si>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</si>
  <si>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</si>
  <si>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</si>
  <si>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</si>
  <si>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</si>
  <si>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</si>
  <si>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</si>
  <si>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</si>
  <si>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</si>
  <si>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</si>
  <si>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</si>
  <si>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</si>
  <si>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</si>
  <si>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</si>
  <si>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</si>
  <si>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</si>
  <si>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</si>
  <si>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</si>
  <si>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</si>
  <si>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</si>
  <si>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</si>
  <si>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</si>
  <si>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</si>
  <si>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</si>
  <si>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</si>
  <si>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</si>
  <si>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</si>
  <si>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</si>
  <si>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</si>
  <si>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</si>
  <si>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</si>
  <si>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</si>
  <si>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</si>
  <si>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</si>
  <si>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</si>
  <si>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</si>
  <si>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</si>
  <si>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</si>
  <si>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</si>
  <si>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</si>
  <si>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</si>
  <si>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</si>
  <si>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</si>
  <si>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</si>
  <si>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</si>
  <si>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</si>
  <si>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</si>
  <si>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</si>
  <si>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</si>
  <si>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</si>
  <si>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</si>
  <si>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</si>
  <si>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</si>
  <si>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</si>
  <si>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</si>
  <si>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</si>
  <si>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</si>
  <si>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</si>
  <si>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</si>
  <si>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</si>
  <si>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</si>
  <si>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</si>
  <si>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</si>
  <si>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</si>
  <si>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</si>
  <si>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</si>
  <si>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</si>
  <si>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</si>
  <si>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</si>
  <si>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</si>
  <si>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</si>
  <si>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</si>
  <si>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</si>
  <si>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</si>
  <si>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</si>
  <si>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</si>
  <si>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</si>
  <si>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</si>
  <si>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</si>
  <si>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</si>
  <si>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</si>
  <si>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</si>
  <si>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</si>
  <si>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</si>
  <si>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</si>
  <si>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</si>
  <si>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</si>
  <si>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</si>
  <si>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</si>
  <si>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</si>
  <si>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</si>
  <si>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</si>
  <si>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</si>
  <si>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</si>
  <si>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</si>
  <si>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</si>
  <si>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</si>
  <si>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</si>
  <si>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</si>
  <si>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</si>
  <si>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</si>
  <si>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</si>
  <si>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</si>
  <si>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</si>
  <si>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</si>
  <si>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</si>
  <si>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</si>
  <si>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</si>
  <si>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</si>
  <si>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</si>
  <si>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</si>
  <si>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</si>
  <si>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</si>
  <si>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</si>
  <si>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</si>
  <si>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</si>
  <si>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</si>
  <si>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</si>
  <si>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</si>
  <si>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</si>
  <si>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</si>
  <si>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</si>
  <si>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</si>
  <si>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</si>
  <si>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</si>
  <si>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</si>
  <si>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</si>
  <si>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</si>
  <si>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</si>
  <si>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</si>
  <si>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</si>
  <si>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</si>
  <si>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</si>
  <si>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</si>
  <si>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</si>
  <si>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</si>
  <si>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</si>
  <si>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</si>
  <si>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</si>
  <si>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</si>
  <si>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</si>
  <si>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</si>
  <si>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</si>
  <si>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</si>
  <si>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</si>
  <si>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</si>
  <si>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</si>
  <si>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</si>
  <si>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</si>
  <si>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</si>
  <si>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</si>
  <si>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</si>
  <si>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</si>
  <si>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</si>
  <si>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</si>
  <si>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</si>
  <si>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</si>
  <si>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</si>
  <si>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</si>
  <si>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</si>
  <si>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</si>
  <si>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</si>
  <si>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</si>
  <si>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</si>
  <si>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</si>
  <si>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</si>
  <si>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</si>
  <si>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</si>
  <si>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</si>
  <si>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</si>
  <si>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</si>
  <si>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</si>
  <si>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</si>
  <si>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</si>
  <si>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</si>
  <si>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</si>
  <si>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</si>
  <si>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</si>
  <si>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</si>
  <si>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</si>
  <si>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</si>
  <si>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</si>
  <si>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</si>
  <si>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</si>
  <si>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</si>
  <si>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</si>
  <si>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</si>
  <si>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</si>
  <si>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</si>
  <si>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</si>
  <si>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</si>
  <si>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</si>
  <si>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</si>
  <si>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</si>
  <si>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</si>
  <si>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</si>
  <si>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</si>
  <si>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</si>
  <si>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</si>
  <si>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</si>
  <si>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</si>
  <si>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</si>
  <si>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</si>
  <si>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</si>
  <si>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</si>
  <si>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</si>
  <si>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</si>
  <si>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</si>
  <si>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</si>
  <si>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</si>
  <si>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</si>
  <si>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</si>
  <si>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</si>
  <si>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</si>
  <si>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</si>
  <si>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</si>
  <si>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</si>
  <si>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</si>
  <si>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</si>
  <si>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</si>
  <si>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</si>
  <si>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</si>
  <si>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</si>
  <si>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</si>
  <si>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</si>
  <si>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</si>
  <si>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</si>
  <si>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</si>
  <si>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</si>
  <si>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</si>
  <si>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</si>
  <si>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</si>
  <si>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</si>
  <si>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</si>
  <si>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</si>
  <si>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</si>
  <si>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</si>
  <si>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</si>
  <si>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</si>
  <si>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</si>
  <si>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</si>
  <si>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</si>
  <si>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</si>
  <si>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</si>
  <si>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</si>
  <si>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</si>
  <si>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</si>
  <si>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</si>
  <si>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</si>
  <si>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</si>
  <si>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</si>
  <si>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</si>
  <si>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</si>
  <si>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</si>
  <si>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</si>
  <si>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</si>
  <si>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</si>
  <si>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</si>
  <si>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</si>
  <si>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</si>
  <si>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</si>
  <si>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</si>
  <si>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</si>
  <si>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</si>
  <si>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</si>
  <si>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</si>
  <si>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</si>
  <si>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</si>
  <si>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</si>
  <si>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</si>
  <si>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</si>
  <si>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</si>
  <si>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</si>
  <si>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</si>
  <si>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</si>
  <si>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</si>
  <si>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</si>
  <si>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</si>
  <si>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</si>
  <si>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</si>
  <si>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</si>
  <si>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</si>
  <si>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</si>
  <si>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</si>
  <si>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</si>
  <si>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</si>
  <si>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</si>
  <si>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</si>
  <si>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</si>
  <si>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</si>
  <si>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</si>
  <si>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</si>
  <si>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</si>
  <si>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</si>
  <si>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</si>
  <si>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</si>
  <si>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</si>
  <si>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</si>
  <si>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</si>
  <si>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</si>
  <si>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</si>
  <si>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</si>
  <si>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</si>
  <si>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</si>
  <si>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</si>
  <si>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</si>
  <si>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</si>
  <si>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</si>
  <si>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</si>
  <si>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</si>
  <si>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</si>
  <si>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</si>
  <si>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</si>
  <si>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</si>
  <si>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</si>
  <si>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</si>
  <si>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</si>
  <si>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</si>
  <si>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</si>
  <si>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</si>
  <si>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</si>
  <si>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</si>
  <si>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</si>
  <si>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</si>
  <si>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</si>
  <si>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</si>
  <si>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</si>
  <si>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</si>
  <si>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</si>
  <si>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</si>
  <si>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</si>
  <si>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</si>
  <si>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</si>
  <si>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</si>
  <si>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</si>
  <si>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</si>
  <si>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</si>
  <si>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</si>
  <si>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</si>
  <si>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</si>
  <si>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</si>
  <si>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</si>
  <si>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</si>
  <si>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</si>
  <si>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</si>
  <si>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</si>
  <si>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</si>
  <si>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</si>
  <si>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</si>
  <si>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</si>
  <si>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</si>
  <si>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</si>
  <si>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</si>
  <si>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</si>
  <si>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</si>
  <si>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</si>
  <si>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</si>
  <si>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</si>
  <si>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</si>
  <si>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</si>
  <si>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</si>
  <si>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</si>
  <si>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</si>
  <si>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</si>
  <si>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</si>
  <si>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</si>
  <si>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</si>
  <si>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</si>
  <si>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</si>
  <si>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</si>
  <si>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</si>
  <si>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</si>
  <si>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</si>
  <si>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</si>
  <si>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</si>
  <si>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</si>
  <si>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</si>
  <si>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</si>
  <si>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</si>
  <si>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</si>
  <si>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</si>
  <si>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</si>
  <si>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</si>
  <si>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</si>
  <si>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</si>
  <si>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</si>
  <si>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</si>
  <si>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</si>
  <si>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</si>
  <si>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</si>
  <si>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</si>
  <si>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</si>
  <si>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</si>
  <si>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</si>
  <si>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</si>
  <si>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</si>
  <si>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</si>
  <si>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</si>
  <si>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</si>
  <si>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</si>
  <si>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</si>
  <si>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</si>
  <si>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</si>
  <si>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</si>
  <si>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</si>
  <si>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</si>
  <si>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</si>
  <si>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</si>
  <si>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</si>
  <si>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</si>
  <si>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</si>
  <si>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</si>
  <si>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</si>
  <si>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</si>
  <si>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</si>
  <si>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</si>
  <si>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</si>
  <si>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</si>
  <si>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</si>
  <si>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</si>
  <si>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</si>
  <si>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</si>
  <si>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</si>
  <si>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</si>
  <si>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</si>
  <si>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</si>
  <si>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</si>
  <si>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</si>
  <si>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</si>
  <si>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</si>
  <si>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</si>
  <si>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</si>
  <si>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</si>
  <si>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</si>
  <si>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</si>
  <si>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</si>
  <si>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</si>
  <si>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</si>
  <si>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</si>
  <si>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</si>
  <si>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</si>
  <si>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</si>
  <si>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</si>
  <si>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</si>
  <si>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</si>
  <si>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</si>
  <si>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</si>
  <si>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</si>
  <si>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</si>
  <si>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</si>
  <si>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</si>
  <si>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</si>
  <si>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</si>
  <si>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</si>
  <si>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</si>
  <si>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</si>
  <si>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</si>
  <si>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</si>
  <si>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</si>
  <si>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</si>
  <si>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</si>
  <si>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</si>
  <si>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</si>
  <si>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</si>
  <si>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</si>
  <si>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</si>
  <si>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</si>
  <si>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</si>
  <si>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</si>
  <si>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</si>
  <si>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</si>
  <si>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</si>
  <si>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</si>
  <si>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</si>
  <si>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</si>
  <si>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</si>
  <si>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</si>
  <si>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</si>
  <si>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</si>
  <si>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</si>
  <si>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</si>
  <si>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</si>
  <si>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</si>
  <si>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</si>
  <si>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</si>
  <si>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</si>
  <si>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</si>
  <si>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</si>
  <si>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</si>
  <si>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</si>
  <si>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</si>
  <si>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</si>
  <si>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</si>
  <si>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</si>
  <si>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</si>
  <si>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</si>
  <si>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</si>
  <si>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</si>
  <si>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</si>
  <si>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</si>
  <si>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</si>
  <si>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</si>
  <si>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</si>
  <si>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</si>
  <si>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</si>
  <si>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</si>
  <si>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</si>
  <si>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</si>
  <si>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</si>
  <si>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</si>
  <si>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</si>
  <si>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</si>
  <si>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</si>
  <si>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</si>
  <si>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</si>
  <si>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</si>
  <si>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</si>
  <si>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</si>
  <si>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</si>
  <si>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</si>
  <si>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</si>
  <si>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</si>
  <si>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</si>
  <si>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</si>
  <si>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</si>
  <si>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</si>
  <si>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</si>
  <si>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</si>
  <si>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</si>
  <si>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</si>
  <si>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</si>
  <si>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</si>
  <si>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</si>
  <si>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</si>
  <si>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</si>
  <si>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</si>
  <si>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</si>
  <si>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</si>
  <si>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</si>
  <si>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</si>
  <si>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</si>
  <si>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</si>
  <si>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</si>
  <si>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</si>
  <si>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</si>
  <si>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</si>
  <si>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</si>
  <si>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</si>
  <si>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</si>
  <si>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</si>
  <si>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</si>
  <si>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</si>
  <si>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</si>
  <si>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</si>
  <si>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</si>
  <si>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</si>
  <si>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</si>
  <si>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</si>
  <si>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</si>
  <si>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</si>
  <si>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</si>
  <si>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</si>
  <si>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</si>
  <si>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</si>
  <si>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</si>
  <si>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</si>
  <si>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</si>
  <si>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</si>
  <si>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</si>
  <si>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</si>
  <si>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</si>
  <si>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</si>
  <si>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</si>
  <si>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</si>
  <si>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</si>
  <si>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</si>
  <si>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</si>
  <si>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</si>
  <si>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</si>
  <si>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</si>
  <si>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</si>
  <si>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</si>
  <si>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</si>
  <si>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</si>
  <si>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</si>
  <si>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</si>
  <si>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</si>
  <si>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</si>
  <si>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</si>
  <si>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</si>
  <si>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</si>
  <si>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</si>
  <si>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</si>
  <si>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</si>
  <si>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</si>
  <si>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</si>
  <si>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</si>
  <si>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</si>
  <si>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</si>
  <si>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</si>
  <si>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</si>
  <si>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</si>
  <si>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</si>
  <si>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</si>
  <si>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</si>
  <si>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</si>
  <si>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</si>
  <si>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</si>
  <si>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</si>
  <si>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</si>
  <si>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</si>
  <si>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</si>
  <si>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</si>
  <si>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</si>
  <si>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</si>
  <si>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</si>
  <si>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</si>
  <si>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</si>
  <si>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</si>
  <si>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</si>
  <si>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</si>
  <si>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</si>
  <si>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</si>
  <si>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</si>
  <si>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</si>
  <si>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</si>
  <si>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</si>
  <si>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</si>
  <si>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</si>
  <si>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</si>
  <si>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</si>
  <si>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</si>
  <si>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</si>
  <si>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</si>
  <si>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</si>
  <si>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</si>
  <si>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</si>
  <si>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</si>
  <si>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</si>
  <si>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</si>
  <si>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</si>
  <si>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</si>
  <si>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</si>
  <si>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</si>
  <si>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</si>
  <si>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</si>
  <si>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</si>
  <si>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</si>
  <si>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</si>
  <si>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</si>
  <si>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</si>
  <si>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</si>
  <si>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</si>
  <si>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</si>
  <si>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</si>
  <si>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</si>
  <si>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</si>
  <si>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</si>
  <si>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</si>
  <si>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</si>
  <si>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</si>
  <si>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</si>
  <si>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</si>
  <si>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</si>
  <si>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</si>
  <si>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</si>
  <si>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</si>
  <si>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</si>
  <si>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</si>
  <si>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</si>
  <si>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</si>
  <si>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</si>
  <si>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</si>
  <si>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</si>
  <si>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</si>
  <si>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</si>
  <si>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</si>
  <si>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</si>
  <si>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</si>
  <si>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</si>
  <si>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</si>
  <si>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</si>
  <si>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</si>
  <si>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</si>
  <si>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</si>
  <si>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</si>
  <si>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</si>
  <si>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</si>
  <si>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</si>
  <si>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</si>
  <si>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</si>
  <si>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</si>
  <si>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</si>
  <si>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</si>
  <si>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</si>
  <si>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</si>
  <si>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</si>
  <si>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</si>
  <si>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</si>
  <si>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</si>
  <si>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</si>
  <si>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</si>
  <si>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</si>
  <si>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</si>
  <si>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</si>
  <si>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</si>
  <si>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</si>
  <si>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</si>
  <si>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</si>
  <si>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</si>
  <si>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</si>
  <si>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</si>
  <si>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</si>
  <si>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</si>
  <si>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</si>
  <si>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</si>
  <si>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</si>
  <si>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</si>
  <si>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</si>
  <si>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</si>
  <si>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</si>
  <si>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</si>
  <si>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</si>
  <si>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</si>
  <si>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</si>
  <si>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</si>
  <si>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</si>
  <si>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</si>
  <si>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</si>
  <si>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</si>
  <si>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</si>
  <si>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</si>
  <si>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</si>
  <si>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</si>
  <si>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</si>
  <si>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</si>
  <si>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</si>
  <si>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</si>
  <si>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</si>
  <si>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</si>
  <si>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</si>
  <si>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</si>
  <si>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</si>
  <si>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</si>
  <si>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</si>
  <si>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</si>
  <si>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</si>
  <si>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</si>
  <si>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</si>
  <si>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</si>
  <si>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</si>
  <si>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</si>
  <si>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</si>
  <si>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</si>
  <si>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</si>
  <si>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</si>
  <si>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</si>
  <si>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</si>
  <si>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</si>
  <si>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</si>
  <si>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</si>
  <si>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</si>
  <si>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</si>
  <si>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</si>
  <si>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</si>
  <si>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</si>
  <si>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</si>
  <si>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</si>
  <si>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</si>
  <si>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</si>
  <si>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</si>
  <si>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</si>
  <si>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</si>
  <si>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</si>
  <si>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</si>
  <si>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</si>
  <si>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</si>
  <si>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</si>
  <si>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</si>
  <si>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</si>
  <si>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</si>
  <si>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</si>
  <si>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</si>
  <si>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</si>
  <si>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</si>
  <si>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</si>
  <si>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</si>
  <si>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</si>
  <si>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</si>
  <si>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</si>
  <si>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</si>
  <si>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</si>
  <si>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</si>
  <si>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</si>
  <si>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</si>
  <si>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</si>
  <si>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</si>
  <si>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</si>
  <si>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</si>
  <si>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</si>
  <si>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</si>
  <si>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</si>
  <si>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</si>
  <si>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</si>
  <si>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</si>
  <si>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</si>
  <si>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</si>
  <si>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</si>
  <si>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</si>
  <si>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</si>
  <si>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</si>
  <si>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</si>
  <si>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</si>
  <si>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</si>
  <si>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</si>
  <si>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</si>
  <si>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</si>
  <si>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</si>
  <si>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</si>
  <si>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</si>
  <si>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</si>
  <si>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</si>
  <si>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</si>
  <si>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</si>
  <si>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</si>
  <si>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</si>
  <si>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</si>
  <si>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</si>
  <si>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</si>
  <si>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</si>
  <si>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</si>
  <si>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</si>
  <si>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</si>
  <si>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</si>
  <si>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</si>
  <si>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</si>
  <si>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</si>
  <si>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</si>
  <si>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</si>
  <si>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</si>
  <si>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</si>
  <si>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</si>
  <si>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</si>
  <si>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</si>
  <si>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</si>
  <si>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</si>
  <si>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</si>
  <si>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</si>
  <si>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</si>
  <si>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</si>
  <si>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</si>
  <si>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</si>
  <si>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</si>
  <si>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</si>
  <si>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</si>
  <si>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</si>
  <si>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</si>
  <si>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</si>
  <si>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</si>
  <si>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</si>
  <si>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</si>
  <si>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</si>
  <si>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</si>
  <si>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</si>
  <si>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</si>
  <si>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</si>
  <si>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</si>
  <si>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</si>
  <si>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</si>
  <si>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</si>
  <si>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</si>
  <si>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</si>
  <si>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</si>
  <si>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</si>
  <si>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</si>
  <si>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</si>
  <si>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</si>
  <si>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</si>
  <si>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</si>
  <si>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</si>
  <si>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</si>
  <si>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</si>
  <si>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</si>
  <si>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</si>
  <si>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</si>
  <si>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</si>
  <si>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</si>
  <si>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</si>
  <si>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</si>
  <si>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</si>
  <si>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</si>
  <si>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</si>
  <si>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</si>
  <si>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</si>
  <si>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</si>
  <si>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</si>
  <si>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</si>
  <si>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</si>
  <si>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</si>
  <si>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</si>
  <si>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</si>
  <si>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</si>
  <si>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</si>
  <si>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</si>
  <si>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</si>
  <si>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</si>
  <si>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</si>
  <si>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</si>
  <si>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</si>
  <si>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</si>
  <si>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</si>
  <si>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</si>
  <si>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</si>
  <si>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</si>
  <si>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</si>
  <si>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</si>
  <si>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</si>
  <si>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</si>
  <si>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</si>
  <si>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</si>
  <si>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</si>
  <si>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</si>
  <si>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</si>
  <si>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</si>
  <si>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</si>
  <si>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</si>
  <si>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</si>
  <si>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</si>
  <si>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</si>
  <si>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</si>
  <si>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</si>
  <si>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</si>
  <si>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</si>
  <si>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</si>
  <si>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</si>
  <si>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</si>
  <si>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</si>
  <si>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</si>
  <si>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</si>
  <si>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</si>
  <si>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</si>
  <si>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</si>
  <si>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</si>
  <si>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</si>
  <si>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</si>
  <si>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</si>
  <si>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</si>
  <si>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</si>
  <si>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</si>
  <si>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</si>
  <si>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</si>
  <si>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</si>
  <si>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</si>
  <si>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</si>
  <si>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</si>
  <si>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</si>
  <si>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</si>
  <si>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</si>
  <si>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</si>
  <si>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</si>
  <si>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</si>
  <si>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</si>
  <si>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</si>
  <si>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</si>
  <si>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</si>
  <si>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</si>
  <si>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</si>
  <si>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</si>
  <si>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</si>
  <si>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</si>
  <si>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</si>
  <si>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</si>
  <si>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</si>
  <si>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</si>
  <si>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</si>
  <si>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</si>
  <si>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</si>
  <si>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</si>
  <si>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</si>
  <si>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</si>
  <si>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</si>
  <si>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</si>
  <si>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</si>
  <si>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</si>
  <si>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</si>
  <si>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</si>
  <si>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</si>
  <si>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</si>
  <si>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</si>
  <si>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</si>
  <si>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</si>
  <si>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</si>
  <si>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</si>
  <si>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</si>
  <si>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</si>
  <si>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</si>
  <si>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</si>
  <si>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</si>
  <si>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</si>
  <si>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</si>
  <si>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</si>
  <si>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</si>
  <si>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</si>
  <si>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</si>
  <si>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</si>
  <si>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</si>
  <si>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</si>
  <si>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</si>
  <si>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</si>
  <si>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</si>
  <si>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</si>
  <si>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</si>
  <si>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</si>
  <si>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</si>
  <si>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</si>
  <si>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</si>
  <si>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</si>
  <si>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</si>
  <si>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</si>
  <si>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</si>
  <si>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</si>
  <si>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</si>
  <si>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</si>
  <si>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</si>
  <si>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</si>
  <si>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</si>
  <si>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</si>
  <si>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</si>
  <si>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</si>
  <si>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</si>
  <si>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</si>
  <si>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</si>
  <si>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</si>
  <si>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</si>
  <si>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</si>
  <si>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</si>
  <si>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</si>
  <si>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</si>
  <si>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</si>
  <si>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</si>
  <si>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</si>
  <si>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</si>
  <si>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</si>
  <si>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</si>
  <si>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</si>
  <si>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</si>
  <si>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</si>
  <si>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</si>
  <si>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</si>
  <si>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</si>
  <si>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</si>
  <si>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</si>
  <si>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</si>
  <si>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</si>
  <si>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</si>
  <si>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</si>
  <si>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</si>
  <si>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</si>
  <si>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</si>
  <si>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</si>
  <si>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</si>
  <si>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</si>
  <si>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</si>
  <si>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</si>
  <si>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</si>
  <si>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</si>
  <si>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</si>
  <si>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</si>
  <si>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</si>
  <si>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</si>
  <si>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</si>
  <si>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</si>
  <si>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</si>
  <si>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</si>
  <si>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</si>
  <si>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</si>
  <si>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</si>
  <si>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</si>
  <si>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</si>
  <si>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</si>
  <si>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</si>
  <si>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</si>
  <si>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</si>
  <si>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</si>
  <si>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</si>
  <si>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</si>
  <si>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</si>
  <si>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</si>
  <si>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</si>
  <si>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</si>
  <si>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</si>
  <si>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</si>
  <si>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</si>
  <si>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</si>
  <si>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</si>
  <si>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</si>
  <si>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</si>
  <si>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</si>
  <si>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</si>
  <si>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</si>
  <si>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</si>
  <si>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</si>
  <si>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</si>
  <si>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</si>
  <si>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</si>
  <si>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</si>
  <si>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</si>
  <si>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</si>
  <si>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</si>
  <si>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</si>
  <si>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</si>
  <si>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</si>
  <si>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</si>
  <si>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</si>
  <si>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</si>
  <si>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</si>
  <si>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</si>
  <si>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</si>
  <si>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</si>
  <si>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</si>
  <si>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</si>
  <si>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</si>
  <si>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</si>
  <si>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</si>
  <si>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</si>
  <si>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</si>
  <si>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</si>
  <si>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</si>
  <si>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</si>
  <si>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</si>
  <si>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</si>
  <si>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</si>
  <si>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</si>
  <si>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</si>
  <si>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</si>
  <si>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</si>
  <si>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</si>
  <si>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</si>
  <si>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</si>
  <si>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</si>
  <si>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</si>
  <si>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</si>
  <si>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</si>
  <si>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</si>
  <si>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</si>
  <si>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</si>
  <si>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</si>
  <si>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</si>
  <si>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</si>
  <si>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</si>
  <si>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</si>
  <si>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</si>
  <si>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</si>
  <si>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</si>
  <si>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</si>
  <si>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</si>
  <si>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</si>
  <si>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</si>
  <si>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</si>
  <si>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</si>
  <si>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</si>
  <si>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</si>
  <si>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</si>
  <si>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</si>
  <si>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</si>
  <si>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</si>
  <si>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</si>
  <si>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</si>
  <si>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</si>
  <si>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</si>
  <si>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</si>
  <si>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</si>
  <si>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</si>
  <si>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</si>
  <si>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</si>
  <si>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</si>
  <si>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</si>
  <si>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</si>
  <si>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</si>
  <si>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</si>
  <si>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</si>
  <si>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</si>
  <si>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</si>
  <si>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</si>
  <si>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</si>
  <si>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</si>
  <si>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</si>
  <si>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</si>
  <si>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</si>
  <si>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</si>
  <si>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</si>
  <si>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</si>
  <si>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</si>
  <si>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</si>
  <si>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</si>
  <si>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</si>
  <si>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</si>
  <si>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</si>
  <si>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</si>
  <si>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</si>
  <si>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</si>
  <si>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</si>
  <si>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</si>
  <si>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</si>
  <si>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</si>
  <si>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</si>
  <si>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</si>
  <si>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</si>
  <si>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</si>
  <si>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</si>
  <si>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</si>
  <si>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</si>
  <si>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</si>
  <si>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</si>
  <si>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</si>
  <si>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</si>
  <si>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</si>
  <si>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</si>
  <si>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</si>
  <si>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</si>
  <si>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</si>
  <si>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</si>
  <si>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</si>
  <si>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</si>
  <si>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</si>
  <si>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</si>
  <si>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</si>
  <si>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</si>
  <si>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</si>
  <si>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</si>
  <si>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</si>
  <si>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</si>
  <si>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</si>
  <si>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</si>
  <si>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</si>
  <si>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</si>
  <si>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</si>
  <si>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</si>
  <si>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</si>
  <si>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</si>
  <si>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</si>
  <si>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</si>
  <si>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</si>
  <si>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</si>
  <si>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</si>
  <si>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</si>
  <si>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</si>
  <si>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</si>
  <si>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</si>
  <si>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</si>
  <si>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</si>
  <si>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</si>
  <si>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</si>
  <si>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</si>
  <si>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</si>
  <si>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</si>
  <si>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</si>
  <si>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</si>
  <si>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</si>
  <si>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</si>
  <si>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</si>
  <si>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</si>
  <si>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</si>
  <si>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</si>
  <si>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</si>
  <si>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</si>
  <si>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</si>
  <si>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</si>
  <si>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</si>
  <si>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</si>
  <si>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</si>
  <si>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</si>
  <si>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</si>
  <si>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</si>
  <si>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</si>
  <si>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</si>
  <si>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</si>
  <si>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</si>
  <si>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</si>
  <si>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</si>
  <si>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</si>
  <si>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</si>
  <si>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</si>
  <si>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</si>
  <si>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</si>
  <si>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</si>
  <si>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</si>
  <si>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</si>
  <si>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</si>
  <si>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</si>
  <si>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</si>
  <si>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</si>
  <si>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</si>
  <si>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</si>
  <si>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</si>
  <si>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</si>
  <si>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</si>
  <si>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</si>
  <si>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</si>
  <si>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</si>
  <si>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</si>
  <si>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</si>
  <si>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</si>
  <si>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</si>
  <si>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</si>
  <si>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</si>
  <si>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</si>
  <si>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</si>
  <si>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</si>
  <si>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</si>
  <si>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</si>
  <si>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</si>
  <si>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</si>
  <si>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</si>
  <si>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</si>
  <si>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</si>
  <si>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</si>
  <si>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</si>
  <si>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</si>
  <si>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</si>
  <si>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</si>
  <si>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</si>
  <si>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</si>
  <si>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</si>
  <si>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</si>
  <si>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</si>
  <si>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</si>
  <si>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</si>
  <si>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</si>
  <si>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</si>
  <si>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</si>
  <si>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</si>
  <si>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</si>
  <si>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</si>
  <si>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</si>
  <si>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</si>
  <si>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</si>
  <si>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</si>
  <si>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</si>
  <si>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</si>
  <si>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</si>
  <si>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</si>
  <si>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</si>
  <si>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</si>
  <si>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</si>
  <si>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</si>
  <si>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</si>
  <si>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</si>
  <si>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</si>
  <si>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</si>
  <si>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</si>
  <si>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</si>
  <si>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</si>
  <si>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</si>
  <si>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</si>
  <si>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</si>
  <si>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</si>
  <si>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</si>
  <si>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</si>
  <si>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</si>
  <si>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</si>
  <si>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</si>
  <si>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</si>
  <si>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</si>
  <si>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</si>
  <si>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</si>
  <si>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</si>
  <si>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</si>
  <si>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</si>
  <si>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</si>
  <si>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</si>
  <si>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</si>
  <si>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</si>
  <si>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</si>
  <si>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</si>
  <si>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</si>
  <si>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</si>
  <si>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</si>
  <si>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</si>
  <si>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</si>
  <si>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</si>
  <si>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</si>
  <si>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</si>
  <si>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</si>
  <si>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</si>
  <si>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</si>
  <si>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</si>
  <si>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</si>
  <si>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</si>
  <si>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</si>
  <si>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</si>
  <si>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</si>
  <si>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</si>
  <si>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</si>
  <si>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</si>
  <si>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</si>
  <si>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</si>
  <si>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</si>
  <si>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</si>
  <si>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</si>
  <si>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</si>
  <si>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</si>
  <si>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</si>
  <si>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</si>
  <si>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</si>
  <si>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</si>
  <si>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</si>
  <si>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</si>
  <si>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</si>
  <si>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</si>
  <si>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</si>
  <si>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</si>
  <si>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</si>
  <si>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</si>
  <si>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</si>
  <si>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</si>
  <si>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</si>
  <si>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</si>
  <si>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</si>
  <si>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</si>
  <si>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</si>
  <si>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</si>
  <si>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</si>
  <si>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</si>
  <si>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</si>
  <si>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</si>
  <si>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</si>
  <si>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</si>
  <si>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</si>
  <si>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</si>
  <si>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</si>
  <si>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</si>
  <si>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</si>
  <si>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</si>
  <si>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</si>
  <si>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</si>
  <si>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</si>
  <si>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</si>
  <si>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</si>
  <si>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</si>
  <si>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</si>
  <si>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</si>
  <si>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</si>
  <si>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</si>
  <si>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</si>
  <si>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</si>
  <si>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</si>
  <si>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</si>
  <si>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</si>
  <si>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</si>
  <si>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</si>
  <si>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</si>
  <si>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</si>
  <si>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</si>
  <si>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</si>
  <si>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</si>
  <si>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</si>
  <si>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</si>
  <si>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</si>
  <si>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</si>
  <si>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</si>
  <si>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</si>
  <si>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</si>
  <si>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</si>
  <si>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</si>
  <si>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</si>
  <si>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</si>
  <si>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</si>
  <si>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</si>
  <si>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</si>
  <si>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</si>
  <si>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</si>
  <si>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</si>
  <si>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</si>
  <si>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</si>
  <si>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</si>
  <si>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</si>
  <si>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</si>
  <si>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</si>
  <si>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</si>
  <si>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</si>
  <si>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</si>
  <si>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</si>
  <si>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</si>
  <si>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</si>
  <si>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</si>
  <si>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</si>
  <si>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</si>
  <si>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</si>
  <si>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</si>
  <si>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</si>
  <si>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</si>
  <si>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</si>
  <si>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</si>
  <si>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</si>
  <si>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</si>
  <si>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</si>
  <si>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</si>
  <si>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</si>
  <si>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</si>
  <si>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</si>
  <si>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</si>
  <si>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</si>
  <si>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</si>
  <si>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</si>
  <si>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</si>
  <si>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</si>
  <si>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</si>
  <si>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</si>
  <si>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</si>
  <si>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</si>
  <si>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</si>
  <si>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</si>
  <si>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</si>
  <si>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</si>
  <si>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</si>
  <si>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</si>
  <si>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</si>
  <si>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</si>
  <si>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</si>
  <si>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</si>
  <si>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</si>
  <si>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</si>
  <si>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</si>
  <si>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</si>
  <si>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</si>
  <si>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</si>
  <si>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</si>
  <si>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</si>
  <si>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</si>
  <si>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</si>
  <si>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</si>
  <si>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</si>
  <si>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</si>
  <si>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</si>
  <si>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</si>
  <si>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</si>
  <si>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</si>
  <si>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</si>
  <si>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</si>
  <si>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</si>
  <si>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</si>
  <si>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</si>
  <si>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</si>
  <si>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</si>
  <si>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</si>
  <si>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</si>
  <si>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</si>
  <si>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</si>
  <si>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</si>
  <si>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</si>
  <si>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</si>
  <si>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</si>
  <si>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</si>
  <si>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</si>
  <si>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</si>
  <si>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</si>
  <si>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</si>
  <si>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</si>
  <si>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</si>
  <si>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</si>
  <si>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</si>
  <si>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</si>
  <si>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</si>
  <si>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</si>
  <si>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</si>
  <si>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</si>
  <si>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</si>
  <si>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</si>
  <si>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</si>
  <si>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</si>
  <si>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</si>
  <si>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</si>
  <si>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</si>
  <si>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</si>
  <si>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</si>
  <si>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</si>
  <si>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</si>
  <si>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</si>
  <si>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</si>
  <si>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</si>
  <si>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</si>
  <si>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</si>
  <si>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</si>
  <si>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</si>
  <si>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</si>
  <si>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</si>
  <si>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</si>
  <si>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</si>
  <si>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</si>
  <si>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</si>
  <si>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</si>
  <si>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</si>
  <si>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</si>
  <si>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</si>
  <si>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</si>
  <si>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</si>
  <si>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</si>
  <si>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</si>
  <si>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</si>
  <si>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</si>
  <si>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</si>
  <si>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</si>
  <si>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</si>
  <si>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</si>
  <si>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</si>
  <si>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</si>
  <si>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</si>
  <si>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</si>
  <si>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</si>
  <si>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</si>
  <si>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</si>
  <si>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</si>
  <si>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</si>
  <si>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</si>
  <si>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</si>
  <si>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</si>
  <si>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</si>
  <si>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</si>
  <si>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</si>
  <si>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</si>
  <si>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</si>
  <si>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</si>
  <si>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</si>
  <si>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</si>
  <si>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</si>
  <si>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</si>
  <si>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</si>
  <si>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</si>
  <si>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</si>
  <si>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</si>
  <si>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</si>
  <si>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</si>
  <si>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</si>
  <si>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</si>
  <si>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</si>
  <si>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</si>
  <si>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</si>
  <si>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</si>
  <si>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</si>
  <si>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</si>
  <si>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</si>
  <si>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</si>
  <si>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</si>
  <si>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</si>
  <si>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</si>
  <si>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</si>
  <si>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</si>
  <si>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</si>
  <si>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</si>
  <si>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</si>
  <si>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</si>
  <si>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</si>
  <si>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</si>
  <si>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</si>
  <si>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</si>
  <si>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</si>
  <si>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</si>
  <si>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</si>
  <si>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</si>
  <si>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</si>
  <si>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</si>
  <si>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</si>
  <si>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</si>
  <si>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</si>
  <si>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</si>
  <si>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</si>
  <si>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</si>
  <si>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</si>
  <si>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</si>
  <si>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</si>
  <si>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</si>
  <si>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</si>
  <si>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</si>
  <si>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</si>
  <si>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</si>
  <si>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</si>
  <si>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</si>
  <si>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</si>
  <si>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</si>
  <si>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</si>
  <si>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</si>
  <si>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</si>
  <si>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</si>
  <si>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</si>
  <si>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</si>
  <si>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</si>
  <si>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</si>
  <si>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</si>
  <si>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</si>
  <si>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</si>
  <si>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</si>
  <si>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</si>
  <si>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</si>
  <si>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</si>
  <si>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</si>
  <si>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</si>
  <si>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</si>
  <si>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</si>
  <si>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</si>
  <si>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</si>
  <si>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</si>
  <si>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</si>
  <si>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</si>
  <si>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</si>
  <si>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</si>
  <si>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</si>
  <si>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</si>
  <si>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</si>
  <si>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</si>
  <si>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</si>
  <si>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</si>
  <si>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</si>
  <si>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</si>
  <si>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</si>
  <si>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</si>
  <si>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</si>
  <si>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</si>
  <si>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</si>
  <si>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</si>
  <si>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</si>
  <si>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</si>
  <si>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</si>
  <si>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</si>
  <si>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</si>
  <si>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</si>
  <si>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</si>
  <si>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</si>
  <si>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</si>
  <si>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</si>
  <si>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</si>
  <si>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</si>
  <si>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</si>
  <si>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</si>
  <si>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</si>
  <si>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</si>
  <si>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</si>
  <si>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</si>
  <si>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</si>
  <si>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</si>
  <si>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</si>
  <si>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</si>
  <si>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</si>
  <si>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</si>
  <si>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</si>
  <si>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</si>
  <si>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</si>
  <si>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</si>
  <si>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</si>
  <si>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</si>
  <si>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</si>
  <si>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</si>
  <si>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</si>
  <si>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</si>
  <si>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</si>
  <si>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</si>
  <si>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</si>
  <si>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</si>
  <si>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</si>
  <si>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</si>
  <si>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</si>
  <si>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</si>
  <si>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</si>
  <si>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</si>
  <si>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</si>
  <si>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</si>
  <si>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</si>
  <si>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</si>
  <si>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</si>
  <si>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</si>
  <si>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</si>
  <si>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</si>
  <si>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</si>
  <si>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</si>
  <si>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</si>
  <si>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</si>
  <si>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</si>
  <si>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</si>
  <si>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</si>
  <si>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</si>
  <si>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</si>
  <si>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</si>
  <si>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</si>
  <si>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</si>
  <si>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</si>
  <si>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</si>
  <si>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</si>
  <si>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</si>
  <si>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</si>
  <si>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</si>
  <si>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</si>
  <si>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</si>
  <si>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</si>
  <si>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</si>
  <si>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</si>
  <si>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</si>
  <si>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</si>
  <si>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</si>
  <si>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</si>
  <si>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</si>
  <si>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</si>
  <si>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</si>
  <si>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</si>
  <si>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</si>
  <si>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</si>
  <si>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</si>
  <si>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</si>
  <si>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</si>
  <si>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</si>
  <si>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</si>
  <si>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</si>
  <si>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</si>
  <si>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</si>
  <si>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</si>
  <si>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</si>
  <si>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</si>
  <si>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</si>
  <si>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</si>
  <si>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</si>
  <si>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</si>
  <si>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</si>
  <si>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</si>
  <si>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</si>
  <si>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</si>
  <si>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</si>
  <si>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</si>
  <si>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</si>
  <si>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</si>
  <si>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</si>
  <si>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</si>
  <si>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</si>
  <si>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</si>
  <si>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</si>
  <si>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</si>
  <si>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</si>
  <si>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</si>
  <si>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</si>
  <si>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</si>
  <si>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</si>
  <si>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</si>
  <si>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</si>
  <si>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</si>
  <si>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</si>
  <si>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</si>
  <si>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</si>
  <si>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</si>
  <si>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</si>
  <si>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</si>
  <si>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</si>
  <si>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</si>
  <si>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</si>
  <si>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</si>
  <si>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</si>
  <si>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</si>
  <si>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</si>
  <si>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</si>
  <si>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</si>
  <si>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</si>
  <si>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</si>
  <si>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</si>
  <si>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</si>
  <si>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</si>
  <si>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</si>
  <si>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</si>
  <si>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</si>
  <si>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</si>
  <si>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</si>
  <si>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</si>
  <si>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</si>
  <si>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</si>
  <si>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</si>
  <si>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</si>
  <si>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</si>
  <si>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</si>
  <si>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</si>
  <si>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</si>
  <si>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</si>
  <si>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</si>
  <si>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</si>
  <si>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</si>
  <si>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</si>
  <si>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</si>
  <si>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</si>
  <si>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</si>
  <si>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</si>
  <si>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</si>
  <si>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</si>
  <si>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</si>
  <si>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</si>
  <si>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</si>
  <si>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</si>
  <si>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</si>
  <si>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</si>
  <si>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</si>
  <si>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</si>
  <si>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</si>
  <si>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</si>
  <si>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</si>
  <si>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</si>
  <si>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</si>
  <si>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</si>
  <si>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</si>
  <si>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</si>
  <si>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</si>
  <si>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</si>
  <si>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</si>
  <si>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</si>
  <si>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</si>
  <si>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</si>
  <si>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</si>
  <si>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</si>
  <si>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</si>
  <si>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</si>
  <si>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</si>
  <si>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</si>
  <si>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</si>
  <si>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</si>
  <si>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</si>
  <si>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</si>
  <si>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</si>
  <si>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</si>
  <si>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</si>
  <si>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</si>
  <si>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</si>
  <si>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</si>
  <si>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</si>
  <si>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</si>
  <si>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</si>
  <si>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</si>
  <si>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</si>
  <si>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</si>
  <si>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</si>
  <si>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</si>
  <si>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</si>
  <si>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</si>
  <si>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</si>
  <si>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</si>
  <si>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</si>
  <si>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</si>
  <si>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</si>
  <si>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</si>
  <si>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</si>
  <si>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</si>
  <si>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</si>
  <si>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</si>
  <si>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</si>
  <si>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</si>
  <si>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</si>
  <si>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</si>
  <si>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</si>
  <si>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</si>
  <si>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</si>
  <si>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</si>
  <si>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</si>
  <si>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</si>
  <si>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</si>
  <si>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</si>
  <si>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</si>
  <si>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</si>
  <si>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</si>
  <si>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</si>
  <si>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</si>
  <si>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</si>
  <si>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</si>
  <si>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</si>
  <si>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</si>
  <si>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</si>
  <si>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</si>
  <si>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</si>
  <si>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</si>
  <si>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</si>
  <si>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</si>
  <si>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</si>
  <si>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</si>
  <si>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</si>
  <si>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</si>
  <si>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</si>
  <si>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</si>
  <si>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</si>
  <si>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</si>
  <si>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</si>
  <si>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</si>
  <si>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</si>
  <si>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</si>
  <si>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</si>
  <si>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</si>
  <si>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</si>
  <si>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</si>
  <si>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</si>
  <si>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</si>
  <si>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</si>
  <si>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</si>
  <si>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</si>
  <si>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</si>
  <si>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</si>
  <si>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</si>
  <si>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</si>
  <si>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</si>
  <si>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</si>
  <si>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</si>
  <si>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</si>
  <si>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</si>
  <si>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</si>
  <si>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</si>
  <si>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</si>
  <si>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</si>
  <si>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</si>
  <si>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</si>
  <si>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</si>
  <si>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</si>
  <si>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</si>
  <si>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</si>
  <si>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</si>
  <si>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</si>
  <si>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</si>
  <si>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</si>
  <si>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</si>
  <si>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</si>
  <si>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</si>
  <si>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</si>
  <si>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</si>
  <si>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</si>
  <si>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</si>
  <si>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</si>
  <si>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</si>
  <si>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</si>
  <si>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</si>
  <si>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</si>
  <si>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</si>
  <si>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</si>
  <si>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</si>
  <si>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</si>
  <si>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</si>
  <si>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</si>
  <si>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</si>
  <si>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</si>
  <si>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</si>
  <si>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</si>
  <si>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</si>
  <si>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</si>
  <si>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</si>
  <si>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</si>
  <si>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</si>
  <si>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</si>
  <si>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</si>
  <si>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</si>
  <si>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</si>
  <si>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</si>
  <si>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</si>
  <si>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</si>
  <si>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</si>
  <si>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</si>
  <si>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</si>
  <si>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</si>
  <si>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</si>
  <si>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</si>
  <si>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</si>
  <si>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</si>
  <si>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</si>
  <si>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</si>
  <si>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</si>
  <si>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</si>
  <si>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</si>
  <si>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</si>
  <si>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</si>
  <si>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</si>
  <si>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</si>
  <si>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</si>
  <si>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</si>
  <si>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</si>
  <si>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</si>
  <si>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</si>
  <si>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</si>
  <si>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</si>
  <si>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</si>
  <si>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</si>
  <si>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</si>
  <si>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</si>
  <si>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</si>
  <si>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</si>
  <si>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</si>
  <si>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</si>
  <si>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</si>
  <si>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</si>
  <si>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</si>
  <si>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</si>
  <si>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</si>
  <si>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</si>
  <si>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</si>
  <si>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</si>
  <si>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</si>
  <si>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</si>
  <si>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</si>
  <si>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</si>
  <si>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</si>
  <si>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</si>
  <si>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</si>
  <si>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</si>
  <si>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</si>
  <si>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</si>
  <si>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</si>
  <si>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</si>
  <si>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</si>
  <si>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</si>
  <si>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</si>
  <si>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</si>
  <si>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</si>
  <si>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</si>
  <si>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</si>
  <si>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</si>
  <si>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</si>
  <si>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</si>
  <si>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</si>
  <si>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</si>
  <si>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</si>
  <si>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</si>
  <si>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</si>
  <si>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</si>
  <si>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</si>
  <si>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</si>
  <si>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</si>
  <si>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</si>
  <si>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</si>
  <si>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</si>
  <si>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</si>
  <si>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</si>
  <si>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</si>
  <si>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</si>
  <si>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</si>
  <si>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</si>
  <si>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</si>
  <si>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</si>
  <si>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</si>
  <si>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</si>
  <si>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</si>
  <si>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</si>
  <si>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</si>
  <si>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</si>
  <si>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</si>
  <si>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</si>
  <si>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</si>
  <si>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</si>
  <si>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</si>
  <si>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</si>
  <si>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</si>
  <si>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</si>
  <si>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</si>
  <si>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</si>
  <si>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</si>
  <si>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</si>
  <si>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</si>
  <si>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</si>
  <si>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</si>
  <si>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</si>
  <si>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</si>
  <si>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</si>
  <si>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</si>
  <si>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</si>
  <si>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</si>
  <si>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</si>
  <si>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</si>
  <si>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</si>
  <si>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</si>
  <si>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</si>
  <si>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</si>
  <si>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</si>
  <si>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</si>
  <si>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</si>
  <si>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</si>
  <si>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</si>
  <si>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</si>
  <si>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</si>
  <si>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</si>
  <si>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</si>
  <si>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</si>
  <si>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</si>
  <si>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</si>
  <si>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</si>
  <si>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</si>
  <si>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</si>
  <si>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</si>
  <si>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</si>
  <si>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</si>
  <si>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</si>
  <si>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</si>
  <si>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</si>
  <si>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</si>
  <si>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</si>
  <si>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</si>
  <si>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</si>
  <si>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</si>
  <si>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</si>
  <si>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</si>
  <si>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</si>
  <si>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</si>
  <si>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</si>
  <si>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</si>
  <si>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</si>
  <si>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</si>
  <si>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</si>
  <si>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</si>
  <si>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</si>
  <si>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</si>
  <si>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</si>
  <si>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</si>
  <si>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</si>
  <si>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</si>
  <si>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</si>
  <si>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</si>
  <si>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</si>
  <si>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</si>
  <si>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</si>
  <si>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</si>
  <si>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</si>
  <si>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</si>
  <si>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</si>
  <si>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</si>
  <si>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</si>
  <si>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</si>
  <si>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</si>
  <si>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</si>
  <si>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</si>
  <si>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</si>
  <si>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</si>
  <si>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</si>
  <si>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</si>
  <si>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</si>
  <si>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</si>
  <si>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</si>
  <si>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</si>
  <si>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</si>
  <si>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</si>
  <si>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</si>
  <si>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</si>
  <si>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</si>
  <si>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</si>
  <si>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</si>
  <si>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</si>
  <si>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</si>
  <si>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</si>
  <si>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</si>
  <si>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</si>
  <si>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</si>
  <si>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</si>
  <si>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</si>
  <si>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</si>
  <si>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</si>
  <si>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</si>
  <si>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</si>
  <si>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</si>
  <si>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</si>
  <si>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</si>
  <si>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</si>
  <si>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</si>
  <si>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</si>
  <si>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</si>
  <si>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</si>
  <si>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</si>
  <si>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</si>
  <si>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</si>
  <si>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</si>
  <si>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</si>
  <si>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</si>
  <si>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</si>
  <si>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</si>
  <si>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</si>
  <si>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</si>
  <si>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</si>
  <si>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</si>
  <si>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</si>
  <si>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</si>
  <si>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</si>
  <si>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</si>
  <si>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</si>
  <si>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</si>
  <si>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</si>
  <si>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</si>
  <si>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</si>
  <si>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</si>
  <si>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</si>
  <si>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</si>
  <si>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</si>
  <si>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</si>
  <si>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</si>
  <si>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</si>
  <si>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</si>
  <si>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</si>
  <si>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</si>
  <si>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</si>
  <si>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</si>
  <si>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</si>
  <si>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</si>
  <si>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</si>
  <si>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</si>
  <si>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</si>
  <si>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</si>
  <si>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</si>
  <si>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</si>
  <si>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</si>
  <si>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</si>
  <si>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</si>
  <si>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</si>
  <si>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</si>
  <si>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</si>
  <si>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</si>
  <si>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</si>
  <si>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</si>
  <si>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</si>
  <si>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</si>
  <si>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</si>
  <si>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</si>
  <si>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</si>
  <si>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</si>
  <si>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</si>
  <si>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</si>
  <si>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</si>
  <si>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</si>
  <si>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</si>
  <si>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</si>
  <si>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</si>
  <si>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</si>
  <si>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</si>
  <si>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</si>
  <si>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</si>
  <si>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</si>
  <si>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</si>
  <si>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</si>
  <si>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</si>
  <si>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</si>
  <si>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</si>
  <si>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</si>
  <si>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</si>
  <si>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</si>
  <si>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</si>
  <si>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</si>
  <si>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</si>
  <si>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</si>
  <si>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</si>
  <si>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</si>
  <si>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</si>
  <si>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</si>
  <si>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</si>
  <si>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</si>
  <si>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</si>
  <si>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</si>
  <si>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</si>
  <si>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</si>
  <si>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</si>
  <si>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</si>
  <si>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</si>
  <si>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</si>
  <si>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</si>
  <si>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</si>
  <si>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</si>
  <si>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</si>
  <si>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</si>
  <si>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</si>
  <si>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</si>
  <si>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</si>
  <si>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</si>
  <si>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</si>
  <si>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</si>
  <si>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</si>
  <si>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</si>
  <si>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</si>
  <si>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</si>
  <si>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</si>
  <si>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</si>
  <si>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</si>
  <si>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</si>
  <si>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</si>
  <si>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</si>
  <si>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</si>
  <si>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</si>
  <si>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</si>
  <si>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</si>
  <si>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</si>
  <si>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</si>
  <si>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</si>
  <si>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</si>
  <si>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</si>
  <si>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</si>
  <si>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</si>
  <si>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</si>
  <si>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</si>
  <si>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</si>
  <si>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</si>
  <si>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</si>
  <si>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</si>
  <si>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</si>
  <si>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</si>
  <si>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</si>
  <si>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</si>
  <si>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</si>
  <si>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</si>
  <si>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</si>
  <si>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</si>
  <si>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</si>
  <si>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</si>
  <si>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</si>
  <si>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</si>
  <si>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</si>
  <si>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</si>
  <si>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</si>
  <si>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</si>
  <si>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</si>
  <si>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</si>
  <si>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</si>
  <si>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</si>
  <si>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</si>
  <si>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</si>
  <si>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</si>
  <si>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</si>
  <si>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</si>
  <si>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</si>
  <si>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</si>
  <si>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</si>
  <si>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</si>
  <si>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</si>
  <si>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</si>
  <si>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</si>
  <si>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</si>
  <si>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</si>
  <si>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</si>
  <si>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</si>
  <si>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</si>
  <si>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</si>
  <si>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</si>
  <si>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</si>
  <si>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</si>
  <si>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</si>
  <si>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</si>
  <si>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</si>
  <si>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</si>
  <si>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</si>
  <si>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</si>
  <si>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</si>
  <si>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</si>
  <si>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</si>
  <si>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</si>
  <si>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</si>
  <si>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</si>
  <si>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</si>
  <si>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</si>
  <si>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</si>
  <si>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</si>
  <si>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</si>
  <si>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</si>
  <si>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</si>
  <si>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</si>
  <si>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</si>
  <si>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</si>
  <si>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</si>
  <si>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</si>
  <si>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</si>
  <si>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</si>
  <si>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</si>
  <si>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</si>
  <si>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</si>
  <si>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</si>
  <si>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</si>
  <si>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</si>
  <si>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</si>
  <si>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</si>
  <si>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</si>
  <si>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</si>
  <si>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</si>
  <si>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</si>
  <si>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</si>
  <si>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</si>
  <si>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</si>
  <si>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</si>
  <si>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</si>
  <si>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</si>
  <si>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</si>
  <si>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</si>
  <si>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</si>
  <si>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</si>
  <si>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</si>
  <si>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</si>
  <si>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</si>
  <si>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</si>
  <si>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</si>
  <si>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</si>
  <si>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</si>
  <si>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</si>
  <si>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</si>
  <si>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</si>
  <si>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</si>
  <si>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</si>
  <si>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</si>
  <si>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</si>
  <si>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</si>
  <si>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</si>
  <si>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</si>
  <si>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</si>
  <si>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</si>
  <si>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</si>
  <si>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</si>
  <si>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</si>
  <si>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</si>
  <si>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</si>
  <si>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</si>
  <si>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</si>
  <si>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</si>
  <si>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</si>
  <si>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</si>
  <si>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</si>
  <si>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</si>
  <si>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</si>
  <si>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</si>
  <si>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</si>
  <si>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</si>
  <si>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</si>
  <si>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</si>
  <si>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</si>
  <si>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</si>
  <si>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</si>
  <si>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</si>
  <si>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</si>
  <si>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</si>
  <si>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</si>
  <si>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</si>
  <si>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</si>
  <si>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</si>
  <si>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</si>
  <si>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</si>
  <si>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</si>
  <si>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</si>
  <si>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</si>
  <si>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</si>
  <si>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</si>
  <si>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</si>
  <si>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</si>
  <si>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</si>
  <si>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</si>
  <si>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</si>
  <si>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</si>
  <si>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</si>
  <si>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</si>
  <si>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</si>
  <si>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</si>
  <si>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</si>
  <si>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</si>
  <si>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</si>
  <si>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</si>
  <si>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</si>
  <si>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</si>
  <si>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</si>
  <si>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</si>
  <si>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</si>
  <si>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</si>
  <si>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</si>
  <si>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</si>
  <si>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</si>
  <si>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</si>
  <si>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</si>
  <si>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</si>
  <si>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</si>
  <si>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</si>
  <si>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</si>
  <si>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</si>
  <si>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</si>
  <si>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</si>
  <si>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</si>
  <si>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</si>
  <si>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</si>
  <si>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</si>
  <si>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</si>
  <si>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</si>
  <si>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</si>
  <si>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</si>
  <si>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</si>
  <si>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</si>
  <si>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</si>
  <si>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</si>
  <si>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</si>
  <si>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</si>
  <si>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</si>
  <si>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</si>
  <si>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</si>
  <si>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</si>
  <si>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</si>
  <si>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</si>
  <si>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</si>
  <si>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</si>
  <si>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</si>
  <si>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</si>
  <si>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</si>
  <si>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</si>
  <si>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</si>
  <si>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</si>
  <si>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</si>
  <si>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</si>
  <si>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</si>
  <si>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</si>
  <si>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</si>
  <si>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</si>
  <si>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</si>
  <si>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</si>
  <si>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</si>
  <si>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</si>
  <si>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</si>
  <si>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</si>
  <si>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</si>
  <si>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</si>
  <si>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</si>
  <si>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</si>
  <si>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</si>
  <si>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</si>
  <si>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</si>
  <si>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</si>
  <si>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</si>
  <si>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</si>
  <si>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</si>
  <si>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</si>
  <si>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</si>
  <si>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</si>
  <si>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</si>
  <si>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</si>
  <si>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</si>
  <si>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</si>
  <si>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</si>
  <si>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</si>
  <si>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</si>
  <si>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</si>
  <si>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</si>
  <si>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</si>
  <si>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</si>
  <si>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</si>
  <si>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</si>
  <si>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</si>
  <si>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</si>
  <si>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</si>
  <si>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</si>
  <si>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</si>
  <si>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</si>
  <si>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</si>
  <si>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</si>
  <si>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</si>
  <si>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</si>
  <si>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</si>
  <si>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</si>
  <si>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</si>
  <si>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</si>
  <si>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</si>
  <si>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</si>
  <si>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</si>
  <si>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</si>
  <si>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</si>
  <si>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</si>
  <si>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</si>
  <si>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</si>
  <si>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</si>
  <si>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</si>
  <si>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</si>
  <si>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</si>
  <si>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</si>
  <si>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</si>
  <si>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</si>
  <si>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</si>
  <si>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</si>
  <si>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</si>
  <si>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</si>
  <si>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</si>
  <si>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</si>
  <si>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</si>
  <si>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</si>
  <si>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</si>
  <si>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</si>
  <si>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</si>
  <si>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</si>
  <si>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</si>
  <si>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</si>
  <si>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</si>
  <si>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</si>
  <si>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</si>
  <si>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</si>
  <si>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</si>
  <si>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</si>
  <si>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</si>
  <si>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</si>
  <si>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</si>
  <si>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</si>
  <si>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</si>
  <si>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</si>
  <si>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</si>
  <si>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</si>
  <si>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</si>
  <si>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</si>
  <si>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</si>
  <si>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</si>
  <si>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</si>
  <si>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</si>
  <si>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</si>
  <si>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</si>
  <si>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</si>
  <si>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</si>
  <si>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</si>
  <si>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</si>
  <si>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</si>
  <si>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</si>
  <si>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</si>
  <si>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</si>
  <si>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</si>
  <si>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</si>
  <si>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</si>
  <si>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</si>
  <si>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</si>
  <si>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</si>
  <si>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</si>
  <si>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</si>
  <si>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</si>
  <si>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</si>
  <si>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</si>
  <si>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</si>
  <si>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</si>
  <si>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</si>
  <si>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</si>
  <si>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</si>
  <si>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</si>
  <si>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</si>
  <si>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</si>
  <si>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</si>
  <si>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</si>
  <si>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</si>
  <si>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</si>
  <si>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</si>
  <si>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</si>
  <si>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</si>
  <si>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</si>
  <si>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</si>
  <si>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</si>
  <si>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</si>
  <si>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</si>
  <si>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</si>
  <si>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</si>
  <si>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</si>
  <si>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</si>
  <si>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</si>
  <si>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</si>
  <si>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</si>
  <si>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</si>
  <si>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</si>
  <si>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</si>
  <si>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</si>
  <si>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</si>
  <si>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</si>
  <si>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</si>
  <si>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</si>
  <si>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</si>
  <si>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</si>
  <si>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</si>
  <si>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</si>
  <si>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</si>
  <si>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</si>
  <si>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</si>
  <si>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</si>
  <si>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</si>
  <si>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</si>
  <si>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</si>
  <si>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</si>
  <si>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</si>
  <si>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</si>
  <si>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</si>
  <si>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</si>
  <si>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</si>
  <si>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</si>
  <si>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</si>
  <si>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</si>
  <si>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</si>
  <si>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</si>
  <si>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</si>
  <si>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</si>
  <si>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</si>
  <si>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</si>
  <si>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</si>
  <si>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</si>
  <si>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</si>
  <si>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</si>
  <si>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</si>
  <si>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</si>
  <si>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</si>
  <si>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</si>
  <si>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</si>
  <si>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</si>
  <si>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</si>
  <si>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</si>
  <si>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</si>
  <si>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</si>
  <si>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</si>
  <si>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</si>
  <si>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</si>
  <si>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</si>
  <si>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</si>
  <si>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</si>
  <si>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</si>
  <si>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</si>
  <si>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</si>
  <si>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</si>
  <si>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</si>
  <si>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</si>
  <si>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</si>
  <si>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</si>
  <si>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</si>
  <si>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</si>
  <si>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</si>
  <si>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</si>
  <si>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</si>
  <si>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</si>
  <si>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</si>
  <si>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</si>
  <si>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</si>
  <si>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</si>
  <si>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</si>
  <si>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</si>
  <si>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</si>
  <si>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</si>
  <si>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</si>
  <si>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</si>
  <si>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</si>
  <si>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</si>
  <si>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</si>
  <si>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</si>
  <si>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</si>
  <si>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</si>
  <si>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</si>
  <si>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</si>
  <si>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</si>
  <si>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</si>
  <si>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</si>
  <si>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</si>
  <si>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</si>
  <si>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</si>
  <si>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</si>
  <si>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</si>
  <si>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</si>
  <si>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</si>
  <si>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</si>
  <si>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</si>
  <si>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</si>
  <si>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</si>
  <si>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</si>
  <si>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</si>
  <si>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</si>
  <si>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</si>
  <si>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</si>
  <si>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</si>
  <si>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</si>
  <si>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</si>
  <si>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</si>
  <si>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</si>
  <si>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</si>
  <si>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</si>
  <si>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</si>
  <si>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</si>
  <si>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</si>
  <si>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</si>
  <si>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</si>
  <si>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</si>
  <si>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</si>
  <si>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</si>
  <si>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</si>
  <si>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</si>
  <si>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</si>
  <si>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</si>
  <si>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</si>
  <si>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</si>
  <si>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</si>
  <si>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</si>
  <si>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</si>
  <si>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</si>
  <si>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</si>
  <si>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</si>
  <si>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</si>
  <si>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</si>
  <si>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</si>
  <si>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</si>
  <si>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</si>
  <si>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</si>
  <si>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</si>
  <si>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</si>
  <si>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</si>
  <si>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</si>
  <si>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</si>
  <si>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</si>
  <si>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</si>
  <si>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</si>
  <si>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</si>
  <si>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</si>
  <si>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</si>
  <si>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</si>
  <si>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</si>
  <si>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</si>
  <si>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</si>
  <si>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</si>
  <si>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</si>
  <si>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</si>
  <si>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</si>
  <si>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</si>
  <si>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</si>
  <si>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</si>
  <si>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</si>
  <si>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</si>
  <si>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</si>
  <si>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</si>
  <si>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</si>
  <si>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</si>
  <si>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</si>
  <si>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</si>
  <si>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</si>
  <si>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</si>
  <si>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</si>
  <si>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</si>
  <si>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</si>
  <si>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</si>
  <si>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</si>
  <si>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</si>
  <si>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</si>
  <si>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</si>
  <si>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</si>
  <si>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</si>
  <si>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</si>
  <si>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</si>
  <si>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</si>
  <si>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</si>
  <si>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</si>
  <si>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</si>
  <si>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</si>
  <si>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</si>
  <si>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</si>
  <si>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</si>
  <si>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</si>
  <si>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</si>
  <si>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</si>
  <si>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</si>
  <si>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</si>
  <si>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</si>
  <si>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</si>
  <si>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</si>
  <si>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</si>
  <si>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</si>
  <si>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</si>
  <si>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</si>
  <si>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</si>
  <si>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</si>
  <si>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</si>
  <si>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</si>
  <si>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</si>
  <si>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</si>
  <si>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</si>
  <si>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</si>
  <si>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</si>
  <si>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</si>
  <si>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</si>
  <si>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</si>
  <si>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</si>
  <si>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</si>
  <si>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</si>
  <si>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</si>
  <si>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</si>
  <si>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</si>
  <si>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</si>
  <si>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</si>
  <si>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</si>
  <si>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</si>
  <si>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</si>
  <si>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</si>
  <si>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</si>
  <si>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</si>
  <si>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</si>
  <si>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</si>
  <si>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</si>
  <si>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</si>
  <si>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</si>
  <si>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</si>
  <si>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</si>
  <si>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</si>
  <si>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</si>
  <si>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</si>
  <si>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</si>
  <si>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</si>
  <si>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</si>
  <si>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</si>
  <si>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</si>
  <si>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</si>
  <si>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</si>
  <si>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</si>
  <si>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</si>
  <si>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</si>
  <si>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</si>
  <si>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</si>
  <si>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</si>
  <si>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</si>
  <si>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</si>
  <si>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</si>
  <si>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</si>
  <si>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</si>
  <si>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</si>
  <si>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</si>
  <si>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</si>
  <si>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</si>
  <si>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</si>
  <si>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</si>
  <si>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</si>
  <si>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</si>
  <si>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</si>
  <si>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</si>
  <si>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</si>
  <si>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</si>
  <si>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</si>
  <si>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</si>
  <si>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</si>
  <si>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</si>
  <si>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</si>
  <si>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</si>
  <si>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</si>
  <si>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</si>
  <si>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</si>
  <si>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</si>
  <si>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</si>
  <si>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</si>
  <si>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</si>
  <si>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</si>
  <si>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</si>
  <si>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</si>
  <si>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</si>
  <si>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</si>
  <si>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</si>
  <si>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</si>
  <si>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</si>
  <si>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</si>
  <si>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</si>
  <si>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</si>
  <si>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</si>
  <si>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</si>
  <si>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</si>
  <si>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</si>
  <si>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</si>
  <si>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</si>
  <si>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</si>
  <si>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</si>
  <si>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</si>
  <si>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</si>
  <si>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</si>
  <si>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</si>
  <si>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</si>
  <si>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</si>
  <si>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</si>
  <si>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</si>
  <si>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</si>
  <si>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</si>
  <si>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</si>
  <si>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</si>
  <si>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</si>
  <si>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</si>
  <si>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</si>
  <si>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</si>
  <si>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</si>
  <si>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</si>
  <si>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</si>
  <si>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</si>
  <si>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</si>
  <si>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</si>
  <si>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</si>
  <si>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</si>
  <si>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</si>
  <si>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</si>
  <si>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</si>
  <si>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</si>
  <si>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</si>
  <si>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</si>
  <si>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</si>
  <si>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</si>
  <si>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</si>
  <si>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</si>
  <si>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</si>
  <si>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</si>
  <si>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</si>
  <si>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</si>
  <si>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</si>
  <si>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</si>
  <si>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</si>
  <si>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</si>
  <si>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</si>
  <si>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</si>
  <si>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</si>
  <si>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</si>
  <si>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</si>
  <si>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</si>
  <si>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</si>
  <si>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</si>
  <si>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</si>
  <si>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</si>
  <si>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</si>
  <si>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</si>
  <si>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</si>
  <si>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</si>
  <si>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</si>
  <si>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</si>
  <si>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</si>
  <si>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</si>
  <si>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</si>
  <si>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</si>
  <si>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</si>
  <si>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</si>
  <si>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</si>
  <si>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</si>
  <si>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</si>
  <si>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</si>
  <si>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</si>
  <si>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</si>
  <si>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</si>
  <si>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</si>
  <si>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</si>
  <si>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</si>
  <si>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</si>
  <si>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</si>
  <si>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</si>
  <si>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</si>
  <si>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</si>
  <si>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</si>
  <si>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</si>
  <si>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</si>
  <si>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</si>
  <si>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</si>
  <si>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</si>
  <si>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</si>
  <si>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</si>
  <si>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</si>
  <si>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</si>
  <si>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</si>
  <si>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</si>
  <si>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</si>
  <si>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</si>
  <si>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</si>
  <si>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</si>
  <si>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</si>
  <si>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</si>
  <si>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</si>
  <si>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</si>
  <si>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</si>
  <si>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</si>
  <si>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</si>
  <si>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</si>
  <si>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</si>
  <si>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</si>
  <si>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</si>
  <si>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</si>
  <si>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</si>
  <si>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</si>
  <si>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</si>
  <si>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</si>
  <si>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</si>
  <si>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</si>
  <si>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</si>
  <si>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</si>
  <si>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</si>
  <si>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</si>
  <si>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</si>
  <si>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</si>
  <si>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</si>
  <si>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</si>
  <si>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</si>
  <si>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</si>
  <si>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</si>
  <si>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</si>
  <si>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</si>
  <si>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</si>
  <si>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</si>
  <si>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</si>
  <si>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</si>
  <si>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</si>
  <si>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</si>
  <si>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</si>
  <si>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</si>
  <si>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</si>
  <si>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</si>
  <si>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</si>
  <si>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</si>
  <si>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</si>
  <si>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</si>
  <si>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</si>
  <si>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</si>
  <si>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</si>
  <si>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</si>
  <si>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</si>
  <si>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</si>
  <si>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</si>
  <si>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</si>
  <si>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</si>
  <si>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</si>
  <si>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</si>
  <si>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</si>
  <si>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</si>
  <si>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</si>
  <si>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</si>
  <si>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</si>
  <si>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</si>
  <si>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</si>
  <si>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</si>
  <si>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</si>
  <si>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</si>
  <si>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</si>
  <si>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</si>
  <si>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</si>
  <si>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</si>
  <si>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</si>
  <si>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</si>
  <si>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</si>
  <si>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</si>
  <si>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</si>
  <si>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</si>
  <si>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</si>
  <si>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</si>
  <si>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</si>
  <si>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</si>
  <si>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</si>
  <si>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</si>
  <si>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</si>
  <si>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</si>
  <si>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</si>
  <si>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</si>
  <si>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</si>
  <si>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</si>
  <si>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</si>
  <si>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</si>
  <si>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</si>
  <si>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</si>
  <si>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</si>
  <si>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</si>
  <si>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</si>
  <si>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</si>
  <si>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</si>
  <si>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</si>
  <si>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</si>
  <si>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</si>
  <si>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</si>
  <si>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</si>
  <si>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</si>
  <si>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</si>
  <si>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</si>
  <si>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</si>
  <si>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</si>
  <si>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</si>
  <si>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</si>
  <si>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</si>
  <si>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</si>
  <si>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</si>
  <si>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</si>
  <si>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</si>
  <si>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</si>
  <si>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</si>
  <si>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</si>
  <si>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</si>
  <si>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</si>
  <si>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</si>
  <si>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</si>
  <si>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</si>
  <si>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</si>
  <si>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</si>
  <si>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</si>
  <si>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</si>
  <si>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</si>
  <si>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</si>
  <si>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</si>
  <si>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</si>
  <si>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</si>
  <si>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</si>
  <si>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</si>
  <si>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</si>
  <si>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</si>
  <si>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</si>
  <si>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</si>
  <si>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</si>
  <si>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</si>
  <si>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</si>
  <si>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</si>
  <si>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</si>
  <si>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</si>
  <si>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</si>
  <si>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</si>
  <si>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</si>
  <si>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</si>
  <si>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</si>
  <si>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</si>
  <si>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</si>
  <si>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</si>
  <si>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</si>
  <si>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</si>
  <si>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</si>
  <si>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</si>
  <si>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</si>
  <si>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</si>
  <si>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</si>
  <si>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</si>
  <si>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</si>
  <si>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</si>
  <si>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</si>
  <si>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</si>
  <si>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</si>
  <si>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</si>
  <si>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</si>
  <si>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</si>
  <si>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</si>
  <si>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</si>
  <si>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</si>
  <si>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</si>
  <si>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</si>
  <si>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</si>
  <si>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</si>
  <si>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</si>
  <si>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</si>
  <si>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</si>
  <si>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</si>
  <si>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</si>
  <si>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</si>
  <si>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</si>
  <si>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</si>
  <si>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</si>
  <si>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</si>
  <si>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</si>
  <si>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</si>
  <si>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</si>
  <si>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</si>
  <si>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</si>
  <si>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</si>
  <si>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</si>
  <si>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</si>
  <si>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</si>
  <si>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</si>
  <si>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</si>
  <si>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</si>
  <si>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</si>
  <si>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</si>
  <si>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</si>
  <si>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</si>
  <si>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</si>
  <si>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</si>
  <si>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</si>
  <si>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</si>
  <si>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</si>
  <si>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</si>
  <si>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</si>
  <si>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</si>
  <si>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</si>
  <si>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</si>
  <si>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</si>
  <si>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</si>
  <si>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</si>
  <si>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</si>
  <si>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</si>
  <si>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</si>
  <si>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</si>
  <si>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</si>
  <si>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</si>
  <si>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</si>
  <si>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</si>
  <si>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</si>
  <si>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</si>
  <si>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</si>
  <si>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</si>
  <si>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</si>
  <si>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</si>
  <si>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</si>
  <si>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</si>
  <si>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</si>
  <si>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</si>
  <si>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</si>
  <si>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</si>
  <si>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</si>
  <si>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</si>
  <si>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</si>
  <si>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</si>
  <si>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</si>
  <si>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</si>
  <si>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</si>
  <si>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</si>
  <si>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</si>
  <si>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</si>
  <si>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</si>
  <si>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</si>
  <si>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</si>
  <si>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</si>
  <si>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</si>
  <si>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</si>
  <si>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</si>
  <si>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</si>
  <si>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</si>
  <si>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</si>
  <si>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</si>
  <si>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</si>
  <si>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</si>
  <si>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</si>
  <si>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</si>
  <si>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</si>
  <si>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</si>
  <si>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</si>
  <si>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</si>
  <si>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</si>
  <si>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</si>
  <si>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</si>
  <si>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</si>
  <si>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</si>
  <si>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</si>
  <si>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</si>
  <si>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</si>
  <si>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</si>
  <si>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</si>
  <si>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</si>
  <si>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</si>
  <si>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</si>
  <si>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</si>
  <si>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</si>
  <si>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</si>
  <si>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</si>
  <si>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</si>
  <si>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</si>
  <si>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</si>
  <si>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</si>
  <si>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</si>
  <si>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</si>
  <si>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</si>
  <si>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</si>
  <si>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</si>
  <si>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</si>
  <si>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</si>
  <si>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</si>
  <si>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</si>
  <si>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</si>
  <si>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</si>
  <si>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</si>
  <si>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</si>
  <si>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</si>
  <si>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</si>
  <si>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</si>
  <si>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</si>
  <si>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</si>
  <si>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</si>
  <si>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</si>
  <si>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</si>
  <si>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</si>
  <si>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</si>
  <si>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</si>
  <si>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</si>
  <si>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</si>
  <si>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</si>
  <si>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</si>
  <si>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</si>
  <si>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</si>
  <si>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</si>
  <si>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</si>
  <si>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</si>
  <si>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</si>
  <si>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</si>
  <si>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</si>
  <si>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</si>
  <si>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</si>
  <si>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</si>
  <si>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</si>
  <si>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</si>
  <si>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</si>
  <si>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</si>
  <si>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</si>
  <si>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</si>
  <si>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</si>
  <si>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</si>
  <si>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</si>
  <si>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</si>
  <si>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</si>
  <si>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</si>
  <si>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</si>
  <si>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</si>
  <si>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</si>
  <si>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</si>
  <si>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</si>
  <si>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</si>
  <si>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</si>
  <si>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</si>
  <si>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</si>
  <si>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</si>
  <si>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</si>
  <si>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</si>
  <si>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</si>
  <si>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</si>
  <si>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</si>
  <si>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</si>
  <si>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</si>
  <si>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</si>
  <si>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</si>
  <si>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</si>
  <si>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</si>
  <si>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</si>
  <si>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</si>
  <si>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</si>
  <si>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</si>
  <si>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</si>
  <si>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</si>
  <si>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</si>
  <si>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</si>
  <si>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</si>
  <si>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</si>
  <si>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</si>
  <si>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</si>
  <si>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</si>
  <si>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</si>
  <si>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</si>
  <si>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</si>
  <si>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</si>
  <si>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</si>
  <si>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</si>
  <si>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</si>
  <si>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</si>
  <si>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</si>
  <si>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</si>
  <si>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</si>
  <si>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</si>
  <si>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</si>
  <si>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</si>
  <si>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</si>
  <si>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</si>
  <si>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</si>
  <si>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</si>
  <si>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</si>
  <si>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</si>
  <si>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</si>
  <si>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</si>
  <si>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</si>
  <si>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</si>
  <si>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</si>
  <si>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</si>
  <si>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</si>
  <si>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</si>
  <si>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</si>
  <si>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</si>
  <si>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</si>
  <si>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</si>
  <si>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</si>
  <si>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</si>
  <si>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</si>
  <si>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</si>
  <si>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</si>
  <si>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</si>
  <si>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</si>
  <si>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</si>
  <si>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</si>
  <si>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</si>
  <si>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</si>
  <si>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</si>
  <si>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</si>
  <si>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</si>
  <si>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</si>
  <si>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</si>
  <si>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</si>
  <si>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</si>
  <si>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</si>
  <si>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</si>
  <si>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</si>
  <si>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</si>
  <si>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</si>
  <si>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</si>
  <si>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</si>
  <si>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</si>
  <si>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</si>
  <si>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</si>
  <si>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</si>
  <si>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</si>
  <si>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</si>
  <si>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</si>
  <si>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</si>
  <si>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</si>
  <si>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</si>
  <si>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</si>
  <si>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</si>
  <si>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</si>
  <si>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</si>
  <si>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</si>
  <si>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</si>
  <si>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</si>
  <si>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</si>
  <si>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</si>
  <si>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</si>
  <si>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</si>
  <si>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</si>
  <si>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</si>
  <si>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</si>
  <si>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</si>
  <si>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</si>
  <si>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</si>
  <si>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</si>
  <si>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</si>
  <si>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</si>
  <si>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</si>
  <si>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</si>
  <si>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</si>
  <si>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</si>
  <si>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</si>
  <si>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</si>
  <si>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</si>
  <si>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</si>
  <si>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</si>
  <si>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</si>
  <si>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</si>
  <si>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</si>
  <si>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</si>
  <si>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</si>
  <si>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</si>
  <si>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</si>
  <si>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</si>
  <si>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</si>
  <si>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</si>
  <si>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</si>
  <si>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</si>
  <si>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</si>
  <si>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</si>
  <si>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</si>
  <si>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</si>
  <si>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</si>
  <si>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</si>
  <si>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</si>
  <si>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</si>
  <si>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</si>
  <si>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</si>
  <si>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</si>
  <si>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</si>
  <si>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</si>
  <si>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</si>
  <si>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</si>
  <si>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</si>
  <si>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</si>
  <si>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</si>
  <si>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</si>
  <si>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</si>
  <si>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</si>
  <si>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</si>
  <si>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</si>
  <si>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</si>
  <si>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</si>
  <si>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</si>
  <si>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</si>
  <si>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</si>
  <si>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</si>
  <si>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</si>
  <si>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</si>
  <si>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</si>
  <si>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</si>
  <si>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</si>
  <si>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</si>
  <si>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</si>
  <si>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</si>
  <si>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</si>
  <si>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</si>
  <si>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</si>
  <si>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</si>
  <si>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</si>
  <si>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</si>
  <si>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</si>
  <si>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</si>
  <si>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</si>
  <si>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</si>
  <si>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</si>
  <si>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</si>
  <si>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</si>
  <si>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</si>
  <si>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</si>
  <si>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</si>
  <si>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</si>
  <si>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</si>
  <si>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</si>
  <si>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</si>
  <si>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</si>
  <si>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</si>
  <si>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</si>
  <si>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</si>
  <si>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</si>
  <si>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</si>
  <si>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</si>
  <si>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</si>
  <si>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</si>
  <si>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</si>
  <si>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</si>
  <si>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</si>
  <si>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</si>
  <si>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</si>
  <si>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</si>
  <si>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</si>
  <si>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</si>
  <si>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</si>
  <si>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</si>
  <si>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</si>
  <si>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</si>
  <si>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</si>
  <si>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</si>
  <si>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</si>
  <si>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</si>
  <si>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</si>
  <si>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</si>
  <si>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</si>
  <si>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</si>
  <si>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</si>
  <si>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</si>
  <si>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</si>
  <si>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</si>
  <si>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</si>
  <si>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</si>
  <si>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</si>
  <si>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</si>
  <si>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</si>
  <si>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</si>
  <si>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</si>
  <si>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</si>
  <si>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</si>
  <si>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</si>
  <si>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</si>
  <si>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</si>
  <si>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</si>
  <si>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</si>
  <si>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</si>
  <si>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</si>
  <si>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</si>
  <si>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</si>
  <si>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</si>
  <si>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</si>
  <si>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</si>
  <si>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</si>
  <si>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</si>
  <si>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</si>
  <si>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</si>
  <si>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</si>
  <si>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</si>
  <si>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</si>
  <si>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</si>
  <si>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</si>
  <si>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</si>
  <si>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</si>
  <si>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</si>
  <si>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</si>
  <si>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</si>
  <si>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</si>
  <si>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</si>
  <si>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</si>
  <si>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</si>
  <si>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</si>
  <si>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</si>
  <si>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</si>
  <si>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</si>
  <si>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</si>
  <si>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</si>
  <si>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</si>
  <si>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</si>
  <si>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</si>
  <si>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</si>
  <si>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</si>
  <si>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</si>
  <si>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</si>
  <si>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</si>
  <si>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</si>
  <si>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</si>
  <si>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</si>
  <si>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</si>
  <si>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</si>
  <si>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</si>
  <si>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</si>
  <si>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</si>
  <si>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</si>
  <si>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</si>
  <si>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</si>
  <si>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</si>
  <si>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</si>
  <si>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</si>
  <si>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</si>
  <si>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</si>
  <si>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</si>
  <si>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</si>
  <si>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</si>
  <si>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</si>
  <si>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</si>
  <si>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</si>
  <si>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</si>
  <si>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</si>
  <si>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</si>
  <si>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</si>
  <si>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</si>
  <si>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</si>
  <si>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</si>
  <si>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</si>
  <si>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</si>
  <si>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</si>
  <si>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</si>
  <si>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</si>
  <si>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</si>
  <si>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</si>
  <si>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</si>
  <si>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</si>
  <si>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</si>
  <si>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</si>
  <si>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</si>
  <si>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</si>
  <si>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</si>
  <si>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</si>
  <si>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</si>
  <si>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</si>
  <si>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</si>
  <si>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</si>
  <si>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</si>
  <si>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</si>
  <si>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</si>
  <si>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</si>
  <si>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</si>
  <si>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</si>
  <si>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</si>
  <si>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</si>
  <si>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</si>
  <si>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</si>
  <si>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</si>
  <si>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</si>
  <si>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</si>
  <si>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</si>
  <si>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</si>
  <si>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</si>
  <si>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</si>
  <si>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</si>
  <si>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</si>
  <si>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</si>
  <si>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</si>
  <si>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</si>
  <si>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</si>
  <si>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</si>
  <si>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</si>
  <si>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</si>
  <si>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</si>
  <si>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</si>
  <si>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</si>
  <si>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</si>
  <si>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</si>
  <si>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</si>
  <si>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</si>
  <si>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</si>
  <si>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</si>
  <si>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</si>
  <si>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</si>
  <si>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</si>
  <si>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</si>
  <si>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</si>
  <si>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</si>
  <si>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</si>
  <si>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</si>
  <si>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</si>
  <si>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</si>
  <si>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</si>
  <si>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</si>
  <si>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</si>
  <si>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</si>
  <si>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</si>
  <si>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</si>
  <si>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</si>
  <si>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</si>
  <si>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</si>
  <si>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</si>
  <si>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</si>
  <si>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</si>
  <si>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</si>
  <si>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</si>
  <si>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</si>
  <si>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</si>
  <si>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</si>
  <si>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</si>
  <si>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</si>
  <si>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</si>
  <si>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</si>
  <si>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</si>
  <si>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</si>
  <si>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</si>
  <si>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</si>
  <si>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</si>
  <si>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</si>
  <si>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</si>
  <si>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</si>
  <si>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</si>
  <si>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</si>
  <si>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</si>
  <si>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</si>
  <si>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</si>
  <si>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</si>
  <si>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</si>
  <si>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</si>
  <si>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</si>
  <si>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</si>
  <si>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</si>
  <si>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</si>
  <si>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</si>
  <si>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</si>
  <si>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</si>
  <si>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</si>
  <si>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</si>
  <si>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</si>
  <si>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</si>
  <si>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</si>
  <si>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</si>
  <si>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</si>
  <si>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</si>
  <si>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</si>
  <si>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</si>
  <si>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</si>
  <si>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</si>
  <si>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</si>
  <si>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</si>
  <si>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</si>
  <si>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</si>
  <si>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</si>
  <si>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</si>
  <si>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</si>
  <si>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</si>
  <si>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</si>
  <si>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</si>
  <si>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</si>
  <si>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</si>
  <si>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</si>
  <si>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</si>
  <si>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</si>
  <si>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</si>
  <si>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</si>
  <si>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</si>
  <si>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</si>
  <si>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</si>
  <si>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</si>
  <si>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</si>
  <si>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</si>
  <si>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</si>
  <si>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</si>
  <si>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</si>
  <si>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</si>
  <si>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</si>
  <si>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</si>
  <si>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</si>
  <si>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</si>
  <si>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</si>
  <si>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</si>
  <si>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</si>
  <si>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</si>
  <si>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</si>
  <si>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</si>
  <si>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</si>
  <si>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</si>
  <si>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</si>
  <si>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</si>
  <si>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</si>
  <si>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</si>
  <si>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</si>
  <si>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</si>
  <si>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</si>
  <si>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</si>
  <si>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</si>
  <si>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</si>
  <si>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</si>
  <si>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</si>
  <si>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</si>
  <si>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</si>
  <si>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</si>
  <si>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</si>
  <si>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</si>
  <si>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</si>
  <si>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</si>
  <si>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</si>
  <si>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</si>
  <si>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</si>
  <si>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</si>
  <si>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</si>
  <si>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</si>
  <si>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</si>
  <si>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</si>
  <si>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</si>
  <si>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</si>
  <si>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</si>
  <si>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</si>
  <si>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</si>
  <si>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</si>
  <si>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</si>
  <si>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</si>
  <si>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</si>
  <si>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</si>
  <si>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</si>
  <si>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</si>
  <si>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</si>
  <si>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</si>
  <si>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</si>
  <si>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</si>
  <si>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</si>
  <si>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</si>
  <si>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</si>
  <si>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</si>
  <si>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</si>
  <si>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</si>
  <si>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</si>
  <si>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</si>
  <si>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</si>
  <si>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</si>
  <si>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</si>
  <si>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</si>
  <si>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</si>
  <si>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</si>
  <si>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</si>
  <si>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</si>
  <si>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</si>
  <si>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</si>
  <si>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</si>
  <si>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</si>
  <si>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</si>
  <si>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</si>
  <si>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</si>
  <si>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</si>
  <si>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</si>
  <si>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</si>
  <si>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</si>
  <si>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</si>
  <si>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</si>
  <si>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</si>
  <si>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</si>
  <si>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</si>
  <si>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</si>
  <si>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</si>
  <si>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</si>
  <si>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</si>
  <si>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</si>
  <si>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</si>
  <si>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</si>
  <si>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</si>
  <si>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</si>
  <si>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</si>
  <si>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</si>
  <si>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</si>
  <si>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</si>
  <si>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</si>
  <si>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</si>
  <si>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</si>
  <si>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</si>
  <si>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</si>
  <si>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</si>
  <si>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</si>
  <si>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</si>
  <si>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</si>
  <si>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</si>
  <si>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</si>
  <si>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</si>
  <si>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</si>
  <si>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</si>
  <si>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</si>
  <si>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</si>
  <si>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</si>
  <si>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</si>
  <si>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</si>
  <si>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</si>
  <si>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</si>
  <si>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</si>
  <si>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</si>
  <si>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</si>
  <si>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</si>
  <si>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</si>
  <si>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</si>
  <si>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</si>
  <si>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</si>
  <si>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</si>
  <si>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</si>
  <si>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</si>
  <si>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</si>
  <si>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</si>
  <si>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</si>
  <si>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</si>
  <si>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</si>
  <si>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</si>
  <si>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</si>
  <si>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</si>
  <si>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</si>
  <si>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</si>
  <si>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</si>
  <si>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</si>
  <si>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</si>
  <si>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</si>
  <si>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</si>
  <si>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</si>
  <si>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</si>
  <si>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</si>
  <si>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</si>
  <si>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</si>
  <si>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</si>
  <si>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</si>
  <si>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</si>
  <si>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</si>
  <si>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</si>
  <si>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</si>
  <si>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</si>
  <si>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</si>
  <si>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</si>
  <si>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</si>
  <si>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</si>
  <si>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</si>
  <si>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</si>
  <si>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</si>
  <si>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</si>
  <si>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</si>
  <si>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</si>
  <si>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</si>
  <si>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</si>
  <si>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</si>
  <si>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</si>
  <si>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</si>
  <si>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</si>
  <si>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</si>
  <si>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</si>
  <si>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</si>
  <si>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</si>
  <si>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</si>
  <si>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</si>
  <si>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</si>
  <si>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</si>
  <si>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</si>
  <si>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</si>
  <si>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</si>
  <si>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</si>
  <si>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</si>
  <si>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</si>
  <si>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</si>
  <si>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</si>
  <si>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</si>
  <si>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</si>
  <si>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</si>
  <si>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</si>
  <si>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</si>
  <si>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</si>
  <si>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</si>
  <si>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</si>
  <si>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</si>
  <si>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</si>
  <si>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</si>
  <si>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</si>
  <si>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</si>
  <si>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</si>
  <si>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</si>
  <si>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</si>
  <si>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</si>
  <si>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</si>
  <si>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</si>
  <si>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</si>
  <si>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</si>
  <si>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</si>
  <si>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</si>
  <si>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</si>
  <si>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</si>
  <si>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</si>
  <si>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</si>
  <si>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</si>
  <si>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</si>
  <si>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</si>
  <si>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</si>
  <si>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</si>
  <si>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</si>
  <si>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</si>
  <si>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</si>
  <si>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</si>
  <si>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</si>
  <si>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</si>
  <si>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</si>
  <si>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</si>
  <si>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</si>
  <si>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</si>
  <si>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</si>
  <si>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</si>
  <si>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</si>
  <si>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</si>
  <si>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</si>
  <si>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</si>
  <si>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</si>
  <si>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</si>
  <si>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</si>
  <si>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</si>
  <si>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</si>
  <si>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</si>
  <si>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</si>
  <si>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</si>
  <si>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</si>
  <si>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</si>
  <si>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</si>
  <si>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</si>
  <si>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</si>
  <si>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</si>
  <si>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</si>
  <si>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</si>
  <si>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</si>
  <si>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</si>
  <si>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</si>
  <si>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</si>
  <si>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</si>
  <si>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</si>
  <si>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</si>
  <si>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</si>
  <si>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</si>
  <si>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</si>
  <si>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</si>
  <si>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</si>
  <si>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</si>
  <si>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</si>
  <si>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</si>
  <si>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</si>
  <si>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</si>
  <si>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</si>
  <si>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</si>
  <si>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</si>
  <si>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</si>
  <si>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</si>
  <si>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</si>
  <si>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</si>
  <si>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</si>
  <si>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</si>
  <si>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</si>
  <si>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</si>
  <si>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</si>
  <si>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</si>
  <si>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</si>
  <si>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</si>
  <si>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</si>
  <si>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</si>
  <si>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</si>
  <si>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</si>
  <si>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</si>
  <si>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</si>
  <si>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</si>
  <si>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</si>
  <si>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</si>
  <si>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</si>
  <si>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</si>
  <si>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</si>
  <si>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</si>
  <si>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</si>
  <si>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</si>
  <si>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</si>
  <si>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</si>
  <si>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</si>
  <si>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</si>
  <si>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</si>
  <si>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</si>
  <si>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</si>
  <si>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</si>
  <si>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</si>
  <si>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</si>
  <si>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</si>
  <si>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</si>
  <si>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</si>
  <si>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</si>
  <si>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</si>
  <si>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</si>
  <si>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</si>
  <si>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</si>
  <si>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</si>
  <si>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</si>
  <si>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</si>
  <si>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</si>
  <si>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</si>
  <si>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</si>
  <si>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</si>
  <si>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</si>
  <si>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</si>
  <si>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</si>
  <si>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</si>
  <si>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</si>
  <si>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</si>
  <si>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</si>
  <si>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</si>
  <si>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</si>
  <si>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</si>
  <si>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</si>
  <si>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</si>
  <si>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</si>
  <si>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</si>
  <si>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</si>
  <si>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</si>
  <si>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</si>
  <si>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</si>
  <si>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</si>
  <si>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</si>
  <si>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</si>
  <si>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</si>
  <si>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</si>
  <si>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</si>
  <si>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</si>
  <si>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</si>
  <si>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</si>
  <si>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</si>
  <si>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</si>
  <si>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</si>
  <si>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</si>
  <si>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</si>
  <si>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</si>
  <si>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</si>
  <si>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</si>
  <si>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</si>
  <si>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</si>
  <si>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</si>
  <si>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</si>
  <si>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</si>
  <si>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</si>
  <si>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</si>
  <si>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</si>
  <si>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</si>
  <si>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</si>
  <si>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</si>
  <si>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</si>
  <si>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</si>
  <si>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</si>
  <si>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</si>
  <si>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</si>
  <si>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</si>
  <si>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</si>
  <si>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</si>
  <si>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</si>
  <si>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</si>
  <si>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</si>
  <si>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</si>
  <si>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</si>
  <si>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</si>
  <si>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</si>
  <si>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</si>
  <si>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</si>
  <si>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</si>
  <si>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</si>
  <si>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</si>
  <si>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</si>
  <si>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</si>
  <si>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</si>
  <si>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</si>
  <si>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</si>
  <si>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</si>
  <si>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</si>
  <si>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</si>
  <si>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</si>
  <si>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</si>
  <si>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</si>
  <si>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</si>
  <si>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</si>
  <si>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</si>
  <si>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</si>
  <si>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</si>
  <si>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</si>
  <si>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</si>
  <si>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</si>
  <si>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</si>
  <si>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</si>
  <si>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</si>
  <si>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</si>
  <si>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</si>
  <si>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</si>
  <si>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</si>
  <si>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</si>
  <si>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</si>
  <si>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</si>
  <si>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</si>
  <si>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</si>
  <si>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</si>
  <si>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</si>
  <si>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</si>
  <si>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</si>
  <si>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</si>
  <si>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</si>
  <si>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</si>
  <si>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</si>
  <si>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</si>
  <si>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</si>
  <si>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</si>
  <si>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</si>
  <si>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</si>
  <si>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</si>
  <si>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</si>
  <si>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</si>
  <si>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</si>
  <si>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</si>
  <si>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</si>
  <si>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</si>
  <si>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</si>
  <si>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</si>
  <si>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</si>
  <si>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</si>
  <si>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</si>
  <si>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</si>
  <si>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</si>
  <si>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</si>
  <si>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</si>
  <si>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</si>
  <si>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</si>
  <si>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</si>
  <si>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</si>
  <si>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</si>
  <si>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</si>
  <si>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</si>
  <si>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</si>
  <si>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</si>
  <si>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</si>
  <si>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</si>
  <si>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</si>
  <si>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</si>
  <si>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</si>
  <si>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</si>
  <si>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</si>
  <si>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</si>
  <si>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</si>
  <si>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</si>
  <si>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</si>
  <si>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</si>
  <si>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</si>
  <si>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</si>
  <si>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</si>
  <si>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</si>
  <si>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</si>
  <si>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</si>
  <si>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</si>
  <si>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</si>
  <si>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</si>
  <si>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</si>
  <si>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</si>
  <si>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</si>
  <si>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</si>
  <si>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</si>
  <si>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</si>
  <si>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</si>
  <si>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</si>
  <si>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</si>
  <si>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</si>
  <si>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</si>
  <si>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</si>
  <si>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</si>
  <si>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</si>
  <si>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</si>
  <si>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</si>
  <si>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</si>
  <si>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</si>
  <si>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</si>
  <si>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</si>
  <si>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</si>
  <si>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</si>
  <si>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</si>
  <si>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</si>
  <si>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</si>
  <si>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</si>
  <si>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</si>
  <si>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</si>
  <si>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</si>
  <si>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</si>
  <si>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</si>
  <si>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</si>
  <si>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</si>
  <si>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</si>
  <si>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</si>
  <si>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</si>
  <si>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</si>
  <si>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</si>
  <si>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</si>
  <si>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</si>
  <si>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</si>
  <si>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</si>
  <si>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</si>
  <si>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</si>
  <si>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</si>
  <si>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</si>
  <si>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</si>
  <si>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</si>
  <si>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</si>
  <si>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</si>
  <si>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</si>
  <si>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</si>
  <si>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</si>
  <si>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</si>
  <si>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</si>
  <si>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</si>
  <si>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</si>
  <si>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</si>
  <si>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</si>
  <si>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</si>
  <si>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</si>
  <si>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</si>
  <si>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</si>
  <si>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</si>
  <si>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</si>
  <si>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</si>
  <si>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</si>
  <si>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</si>
  <si>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</si>
  <si>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</si>
  <si>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</si>
  <si>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</si>
  <si>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</si>
  <si>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</si>
  <si>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</si>
  <si>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</si>
  <si>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</si>
  <si>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</si>
  <si>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</si>
  <si>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</si>
  <si>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</si>
  <si>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</si>
  <si>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</si>
  <si>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</si>
  <si>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</si>
  <si>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</si>
  <si>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</si>
  <si>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</si>
  <si>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</si>
  <si>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</si>
  <si>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</si>
  <si>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</si>
  <si>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</si>
  <si>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</si>
  <si>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</si>
  <si>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</si>
  <si>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</si>
  <si>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</si>
  <si>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</si>
  <si>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</si>
  <si>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</si>
  <si>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</si>
  <si>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</si>
  <si>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</si>
  <si>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</si>
  <si>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</si>
  <si>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</si>
  <si>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</si>
  <si>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</si>
  <si>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</si>
  <si>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</si>
  <si>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</si>
  <si>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</si>
  <si>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</si>
  <si>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</si>
  <si>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</si>
  <si>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</si>
  <si>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</si>
  <si>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</si>
  <si>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</si>
  <si>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</si>
  <si>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</si>
  <si>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</si>
  <si>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</si>
  <si>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</si>
  <si>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</si>
  <si>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</si>
  <si>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</si>
  <si>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</si>
  <si>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</si>
  <si>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</si>
  <si>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</si>
  <si>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</si>
  <si>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</si>
  <si>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</si>
  <si>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</si>
  <si>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</si>
  <si>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</si>
  <si>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</si>
  <si>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</si>
  <si>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</si>
  <si>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</si>
  <si>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</si>
  <si>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</si>
  <si>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</si>
  <si>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</si>
  <si>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</si>
  <si>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</si>
  <si>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</si>
  <si>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</si>
  <si>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</si>
  <si>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</si>
  <si>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</si>
  <si>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</si>
  <si>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</si>
  <si>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</si>
  <si>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</si>
  <si>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</si>
  <si>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</si>
  <si>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</si>
  <si>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</si>
  <si>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</si>
  <si>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</si>
  <si>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</si>
  <si>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</si>
  <si>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</si>
  <si>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</si>
  <si>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</si>
  <si>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</si>
  <si>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</si>
  <si>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</si>
  <si>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</si>
  <si>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</si>
  <si>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</si>
  <si>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</si>
  <si>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</si>
  <si>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</si>
  <si>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</si>
  <si>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</si>
  <si>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</si>
  <si>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</si>
  <si>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</si>
  <si>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</si>
  <si>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</si>
  <si>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</si>
  <si>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</si>
  <si>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</si>
  <si>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</si>
  <si>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</si>
  <si>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</si>
  <si>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</si>
  <si>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</si>
  <si>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</si>
  <si>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</si>
  <si>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</si>
  <si>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</si>
  <si>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</si>
  <si>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</si>
  <si>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</si>
  <si>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</si>
  <si>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</si>
  <si>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</si>
  <si>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</si>
  <si>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</si>
  <si>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</si>
  <si>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</si>
  <si>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</si>
  <si>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</si>
  <si>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</si>
  <si>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</si>
  <si>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</si>
  <si>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</si>
  <si>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</si>
  <si>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</si>
  <si>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</si>
  <si>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</si>
  <si>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</si>
  <si>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</si>
  <si>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</si>
  <si>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</si>
  <si>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</si>
  <si>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</si>
  <si>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</si>
  <si>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</si>
  <si>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</si>
  <si>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</si>
  <si>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</si>
  <si>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</si>
  <si>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</si>
  <si>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</si>
  <si>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</si>
  <si>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</si>
  <si>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</si>
  <si>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</si>
  <si>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</si>
  <si>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</si>
  <si>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</si>
  <si>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</si>
  <si>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</si>
  <si>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</si>
  <si>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</si>
  <si>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</si>
  <si>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</si>
  <si>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</si>
  <si>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</si>
  <si>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</si>
  <si>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</si>
  <si>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</si>
  <si>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</si>
  <si>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</si>
  <si>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</si>
  <si>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</si>
  <si>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</si>
  <si>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</si>
  <si>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</si>
  <si>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</si>
  <si>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</si>
  <si>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</si>
  <si>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</si>
  <si>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</si>
  <si>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</si>
  <si>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</si>
  <si>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</si>
  <si>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</si>
  <si>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</si>
  <si>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</si>
  <si>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</si>
  <si>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</si>
  <si>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</si>
  <si>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</si>
  <si>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</si>
  <si>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</si>
  <si>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</si>
  <si>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</si>
  <si>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</si>
  <si>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</si>
  <si>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</si>
  <si>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</si>
  <si>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</si>
  <si>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</si>
  <si>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</si>
  <si>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</si>
  <si>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</si>
  <si>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</si>
  <si>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</si>
  <si>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</si>
  <si>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</si>
  <si>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</si>
  <si>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</si>
  <si>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</si>
  <si>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</si>
  <si>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</si>
  <si>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</si>
  <si>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</si>
  <si>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</si>
  <si>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</si>
  <si>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</si>
  <si>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</si>
  <si>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</si>
  <si>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</si>
  <si>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</si>
  <si>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</si>
  <si>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</si>
  <si>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</si>
  <si>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</si>
  <si>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</si>
  <si>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</si>
  <si>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</si>
  <si>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</si>
  <si>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</si>
  <si>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</si>
  <si>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</si>
  <si>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</si>
  <si>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</si>
  <si>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</si>
  <si>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</si>
  <si>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</si>
  <si>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</si>
  <si>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</si>
  <si>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</si>
  <si>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</si>
  <si>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</si>
  <si>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</si>
  <si>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</si>
  <si>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</si>
  <si>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</si>
  <si>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</si>
  <si>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</si>
  <si>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</si>
  <si>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</si>
  <si>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</si>
  <si>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</si>
  <si>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</si>
  <si>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</si>
  <si>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</si>
  <si>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</si>
  <si>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</si>
  <si>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</si>
  <si>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</si>
  <si>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</si>
  <si>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</si>
  <si>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</si>
  <si>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</si>
  <si>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</si>
  <si>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</si>
  <si>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</si>
  <si>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</si>
  <si>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</si>
  <si>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</si>
  <si>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</si>
  <si>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</si>
  <si>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</si>
  <si>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</si>
  <si>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</si>
  <si>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</si>
  <si>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</si>
  <si>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</si>
  <si>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</si>
  <si>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</si>
  <si>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</si>
  <si>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</si>
  <si>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</si>
  <si>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</si>
  <si>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</si>
  <si>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</si>
  <si>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</si>
  <si>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</si>
  <si>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</si>
  <si>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</si>
  <si>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</si>
  <si>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</si>
  <si>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</si>
  <si>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</si>
  <si>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</si>
  <si>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</si>
  <si>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</si>
  <si>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</si>
  <si>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</si>
  <si>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</si>
  <si>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</si>
  <si>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</si>
  <si>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</si>
  <si>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</si>
  <si>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</si>
  <si>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</si>
  <si>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</si>
  <si>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</si>
  <si>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</si>
  <si>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</si>
  <si>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</si>
  <si>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</si>
  <si>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</si>
  <si>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</si>
  <si>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</si>
  <si>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</si>
  <si>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</si>
  <si>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</si>
  <si>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</si>
  <si>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</si>
  <si>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</si>
  <si>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</si>
  <si>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</si>
  <si>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</si>
  <si>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</si>
  <si>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</si>
  <si>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</si>
  <si>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</si>
  <si>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</si>
  <si>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</si>
  <si>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</si>
  <si>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</si>
  <si>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</si>
  <si>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</si>
  <si>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</si>
  <si>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</si>
  <si>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</si>
  <si>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</si>
  <si>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</si>
  <si>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</si>
  <si>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</si>
  <si>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</si>
  <si>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</si>
  <si>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</si>
  <si>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</si>
  <si>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</si>
  <si>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</si>
  <si>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</si>
  <si>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</si>
  <si>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</si>
  <si>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</si>
  <si>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</si>
  <si>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</si>
  <si>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</si>
  <si>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</si>
  <si>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</si>
  <si>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</si>
  <si>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</si>
  <si>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</si>
  <si>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</si>
  <si>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</si>
  <si>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</si>
  <si>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</si>
  <si>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</si>
  <si>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</si>
  <si>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</si>
  <si>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</si>
  <si>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</si>
  <si>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</si>
  <si>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</si>
  <si>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</si>
  <si>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</si>
  <si>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</si>
  <si>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</si>
  <si>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</si>
  <si>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</si>
  <si>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</si>
  <si>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</si>
  <si>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</si>
  <si>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</si>
  <si>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</si>
  <si>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</si>
  <si>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</si>
  <si>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</si>
  <si>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</si>
  <si>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</si>
  <si>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</si>
  <si>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</si>
  <si>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</si>
  <si>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</si>
  <si>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</si>
  <si>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</si>
  <si>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</si>
  <si>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</si>
  <si>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</si>
  <si>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</si>
  <si>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</si>
  <si>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</si>
  <si>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</si>
  <si>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</si>
  <si>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</si>
  <si>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</si>
  <si>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</si>
  <si>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</si>
  <si>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</si>
  <si>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</si>
  <si>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</si>
  <si>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</si>
  <si>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</si>
  <si>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</si>
  <si>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</si>
  <si>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</si>
  <si>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</si>
  <si>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</si>
  <si>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</si>
  <si>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</si>
  <si>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</si>
  <si>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</si>
  <si>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</si>
  <si>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</si>
  <si>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</si>
  <si>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</si>
  <si>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</si>
  <si>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</si>
  <si>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</si>
  <si>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</si>
  <si>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</si>
  <si>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</si>
  <si>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</si>
  <si>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</si>
  <si>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</si>
  <si>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</si>
  <si>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</si>
  <si>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</si>
  <si>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</si>
  <si>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</si>
  <si>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</si>
  <si>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</si>
  <si>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</si>
  <si>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</si>
  <si>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</si>
  <si>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</si>
  <si>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</si>
  <si>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</si>
  <si>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</si>
  <si>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</si>
  <si>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</si>
  <si>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</si>
  <si>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</si>
  <si>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</si>
  <si>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</si>
  <si>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</si>
  <si>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</si>
  <si>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</si>
  <si>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</si>
  <si>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</si>
  <si>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</si>
  <si>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</si>
  <si>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</si>
  <si>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</si>
  <si>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</si>
  <si>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</si>
  <si>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</si>
  <si>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</si>
  <si>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</si>
  <si>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</si>
  <si>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</si>
  <si>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</si>
  <si>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</si>
  <si>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</si>
  <si>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</si>
  <si>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</si>
  <si>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</si>
  <si>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</si>
  <si>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</si>
  <si>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</si>
  <si>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</si>
  <si>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</si>
  <si>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</si>
  <si>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</si>
  <si>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</si>
  <si>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</si>
  <si>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</si>
  <si>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</si>
  <si>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</si>
  <si>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</si>
  <si>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</si>
  <si>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</si>
  <si>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</si>
  <si>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</si>
  <si>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</si>
  <si>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</si>
  <si>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</si>
  <si>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</si>
  <si>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</si>
  <si>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</si>
  <si>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</si>
  <si>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</si>
  <si>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</si>
  <si>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</si>
  <si>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</si>
  <si>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</si>
  <si>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</si>
  <si>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</si>
  <si>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</si>
  <si>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</si>
  <si>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</si>
  <si>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</si>
  <si>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</si>
  <si>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</si>
  <si>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</si>
  <si>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</si>
  <si>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</si>
  <si>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</si>
  <si>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</si>
  <si>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</si>
  <si>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</si>
  <si>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</si>
  <si>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</si>
  <si>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</si>
  <si>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</si>
  <si>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</si>
  <si>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</si>
  <si>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</si>
  <si>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</si>
  <si>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</si>
  <si>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</si>
  <si>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</si>
  <si>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</si>
  <si>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</si>
  <si>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</si>
  <si>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</si>
  <si>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</si>
  <si>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</si>
  <si>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</si>
  <si>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</si>
  <si>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</si>
  <si>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</si>
  <si>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</si>
  <si>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</si>
  <si>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</si>
  <si>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</si>
  <si>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</si>
  <si>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</si>
  <si>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</si>
  <si>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</si>
  <si>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</si>
  <si>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</si>
  <si>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</si>
  <si>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</si>
  <si>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</si>
  <si>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</si>
  <si>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</si>
  <si>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</si>
  <si>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</si>
  <si>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</si>
  <si>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</si>
  <si>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</si>
  <si>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</si>
  <si>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</si>
  <si>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</si>
  <si>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</si>
  <si>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</si>
  <si>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</si>
  <si>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</si>
  <si>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</si>
  <si>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</si>
  <si>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</si>
  <si>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</si>
  <si>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</si>
  <si>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</si>
  <si>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</si>
  <si>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</si>
  <si>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</si>
  <si>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</si>
  <si>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</si>
  <si>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</si>
  <si>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</si>
  <si>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</si>
  <si>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</si>
  <si>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</si>
  <si>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</si>
  <si>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</si>
  <si>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</si>
  <si>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</si>
  <si>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</si>
  <si>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</si>
  <si>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</si>
  <si>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</si>
  <si>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</si>
  <si>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</si>
  <si>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</si>
  <si>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</si>
  <si>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</si>
  <si>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</si>
  <si>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</si>
  <si>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</si>
  <si>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</si>
  <si>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</si>
  <si>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</si>
  <si>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</si>
  <si>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</si>
  <si>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</si>
  <si>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</si>
  <si>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</si>
  <si>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</si>
  <si>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</si>
  <si>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</si>
  <si>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</si>
  <si>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</si>
  <si>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</si>
  <si>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</si>
  <si>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</si>
  <si>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</si>
  <si>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</si>
  <si>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</si>
  <si>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</si>
  <si>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</si>
  <si>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</si>
  <si>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</si>
  <si>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</si>
  <si>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</si>
  <si>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</si>
  <si>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</si>
  <si>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</si>
  <si>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</si>
  <si>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</si>
  <si>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</si>
  <si>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</si>
  <si>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</si>
  <si>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</si>
  <si>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</si>
  <si>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</si>
  <si>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</si>
  <si>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</si>
  <si>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</si>
  <si>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</si>
  <si>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</si>
  <si>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</si>
  <si>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</si>
  <si>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</si>
  <si>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</si>
  <si>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</si>
  <si>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</si>
  <si>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</si>
  <si>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</si>
  <si>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</si>
  <si>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</si>
  <si>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</si>
  <si>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</si>
  <si>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</si>
  <si>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</si>
  <si>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</si>
  <si>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</si>
  <si>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</si>
  <si>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</si>
  <si>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</si>
  <si>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</si>
  <si>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</si>
  <si>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</si>
  <si>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</si>
  <si>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</si>
  <si>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</si>
  <si>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</si>
  <si>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</si>
  <si>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</si>
  <si>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</si>
  <si>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</si>
  <si>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</si>
  <si>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</si>
  <si>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</si>
  <si>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</si>
  <si>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</si>
  <si>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</si>
  <si>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</si>
  <si>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</si>
  <si>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</si>
  <si>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</si>
  <si>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</si>
  <si>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</si>
  <si>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</si>
  <si>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</si>
  <si>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</si>
  <si>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</si>
  <si>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</si>
  <si>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</si>
  <si>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</si>
  <si>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</si>
  <si>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</si>
  <si>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</si>
  <si>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</si>
  <si>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</si>
  <si>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</si>
  <si>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</si>
  <si>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</si>
  <si>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</si>
  <si>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</si>
  <si>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</si>
  <si>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</si>
  <si>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</si>
  <si>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</si>
  <si>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</si>
  <si>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</si>
  <si>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</si>
  <si>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</si>
  <si>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</si>
  <si>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</si>
  <si>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</si>
  <si>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</si>
  <si>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</si>
  <si>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</si>
  <si>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</si>
  <si>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</si>
  <si>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</si>
  <si>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</si>
  <si>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</si>
  <si>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</si>
  <si>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</si>
  <si>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</si>
  <si>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</si>
  <si>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</si>
  <si>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</si>
  <si>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</si>
  <si>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</si>
  <si>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</si>
  <si>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</si>
  <si>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</si>
  <si>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</si>
  <si>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</si>
  <si>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</si>
  <si>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</si>
  <si>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</si>
  <si>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</si>
  <si>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</si>
  <si>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</si>
  <si>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</si>
  <si>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</si>
  <si>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</si>
  <si>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</si>
  <si>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</si>
  <si>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</si>
  <si>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</si>
  <si>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</si>
  <si>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</si>
  <si>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</si>
  <si>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</si>
  <si>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</si>
  <si>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</si>
  <si>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</si>
  <si>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</si>
  <si>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</si>
  <si>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</si>
  <si>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</si>
  <si>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</si>
  <si>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</si>
  <si>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</si>
  <si>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</si>
  <si>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</si>
  <si>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</si>
  <si>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</si>
  <si>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</si>
  <si>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</si>
  <si>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</si>
  <si>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</si>
  <si>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</si>
  <si>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</si>
  <si>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</si>
  <si>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</si>
  <si>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</si>
  <si>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</si>
  <si>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</si>
  <si>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</si>
  <si>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</si>
  <si>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</si>
  <si>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</si>
  <si>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</si>
  <si>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</si>
  <si>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</si>
  <si>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</si>
  <si>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</si>
  <si>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</si>
  <si>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</si>
  <si>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</si>
  <si>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</si>
  <si>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</si>
  <si>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</si>
  <si>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</si>
  <si>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</si>
  <si>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</si>
  <si>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</si>
  <si>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</si>
  <si>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</si>
  <si>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</si>
  <si>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</si>
  <si>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</si>
  <si>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</si>
  <si>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</si>
  <si>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</si>
  <si>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</si>
  <si>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</si>
  <si>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</si>
  <si>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</si>
  <si>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</si>
  <si>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</si>
  <si>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</si>
  <si>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</si>
  <si>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</si>
  <si>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</si>
  <si>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</si>
  <si>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</si>
  <si>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</si>
  <si>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</si>
  <si>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</si>
  <si>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</si>
  <si>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</si>
  <si>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</si>
  <si>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</si>
  <si>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</si>
  <si>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</si>
  <si>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</si>
  <si>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</si>
  <si>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</si>
  <si>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</si>
  <si>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</si>
  <si>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</si>
  <si>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</si>
  <si>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</si>
  <si>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</si>
  <si>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</si>
  <si>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</si>
  <si>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</si>
  <si>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</si>
  <si>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</si>
  <si>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</si>
  <si>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</si>
  <si>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</si>
  <si>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</si>
  <si>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</si>
  <si>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</si>
  <si>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</si>
  <si>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</si>
  <si>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</si>
  <si>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</si>
  <si>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</si>
  <si>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</si>
  <si>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</si>
  <si>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</si>
  <si>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</si>
  <si>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</si>
  <si>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</si>
  <si>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</si>
  <si>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</si>
  <si>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</si>
  <si>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</si>
  <si>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</si>
  <si>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</si>
  <si>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</si>
  <si>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</si>
  <si>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</si>
  <si>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</si>
  <si>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</si>
  <si>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</si>
  <si>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</si>
  <si>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</si>
  <si>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</si>
  <si>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</si>
  <si>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</si>
  <si>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</si>
  <si>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</si>
  <si>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</si>
  <si>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</si>
  <si>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</si>
  <si>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</si>
  <si>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</si>
  <si>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</si>
  <si>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</si>
  <si>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</si>
  <si>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</si>
  <si>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</si>
  <si>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</si>
  <si>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</si>
  <si>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</si>
  <si>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</si>
  <si>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</si>
  <si>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</si>
  <si>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</si>
  <si>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</si>
  <si>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</si>
  <si>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</si>
  <si>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</si>
  <si>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</si>
  <si>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</si>
  <si>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</si>
  <si>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</si>
  <si>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</si>
  <si>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</si>
  <si>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</si>
  <si>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</si>
  <si>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</si>
  <si>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</si>
  <si>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</si>
  <si>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</si>
  <si>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</si>
  <si>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</si>
  <si>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</si>
  <si>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</si>
  <si>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</si>
  <si>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</si>
  <si>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</si>
  <si>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</si>
  <si>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</si>
  <si>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</si>
  <si>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</si>
  <si>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</si>
  <si>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</si>
  <si>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</si>
  <si>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</si>
  <si>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</si>
  <si>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</si>
  <si>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</si>
  <si>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</si>
  <si>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</si>
  <si>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</si>
  <si>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</si>
  <si>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</si>
  <si>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</si>
  <si>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</si>
  <si>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</si>
  <si>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</si>
  <si>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</si>
  <si>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</si>
  <si>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</si>
  <si>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</si>
  <si>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</si>
  <si>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</si>
  <si>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</si>
  <si>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</si>
  <si>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</si>
  <si>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</si>
  <si>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</si>
  <si>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</si>
  <si>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</si>
  <si>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</si>
  <si>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</si>
  <si>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</si>
  <si>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</si>
  <si>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</si>
  <si>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</si>
  <si>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</si>
  <si>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</si>
  <si>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</si>
  <si>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</si>
  <si>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</si>
  <si>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</si>
  <si>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</si>
  <si>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</si>
  <si>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</si>
  <si>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</si>
  <si>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</si>
  <si>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</si>
  <si>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</si>
  <si>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</si>
  <si>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</si>
  <si>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</si>
  <si>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</si>
  <si>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</si>
  <si>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</si>
  <si>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</si>
  <si>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</si>
  <si>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</si>
  <si>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</si>
  <si>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</si>
  <si>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</si>
  <si>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</si>
  <si>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</si>
  <si>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</si>
  <si>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</si>
  <si>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</si>
  <si>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</si>
  <si>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</si>
  <si>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</si>
  <si>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</si>
  <si>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</si>
  <si>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</si>
  <si>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</si>
  <si>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</si>
  <si>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</si>
  <si>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</si>
  <si>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</si>
  <si>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</si>
  <si>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</si>
  <si>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</si>
  <si>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</si>
  <si>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</si>
  <si>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</si>
  <si>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</si>
  <si>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</si>
  <si>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</si>
  <si>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</si>
  <si>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</si>
  <si>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</si>
  <si>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</si>
  <si>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</si>
  <si>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</si>
  <si>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</si>
  <si>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</si>
  <si>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</si>
  <si>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</si>
  <si>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</si>
  <si>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</si>
  <si>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</si>
  <si>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</si>
  <si>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</si>
  <si>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</si>
  <si>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</si>
  <si>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</si>
  <si>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</si>
  <si>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</si>
  <si>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</si>
  <si>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</si>
  <si>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</si>
  <si>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</si>
  <si>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</si>
  <si>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</si>
  <si>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</si>
  <si>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</si>
  <si>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</si>
  <si>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</si>
  <si>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</si>
  <si>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</si>
  <si>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</si>
  <si>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</si>
  <si>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</si>
  <si>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</si>
  <si>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</si>
  <si>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</si>
  <si>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</si>
  <si>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</si>
  <si>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</si>
  <si>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</si>
  <si>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</si>
  <si>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</si>
  <si>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</si>
  <si>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</si>
  <si>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</si>
  <si>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</si>
  <si>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</si>
  <si>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</si>
  <si>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</si>
  <si>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</si>
  <si>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</si>
  <si>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</si>
  <si>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</si>
  <si>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</si>
  <si>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</si>
  <si>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</si>
  <si>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</si>
  <si>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</si>
  <si>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</si>
  <si>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</si>
  <si>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</si>
  <si>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</si>
  <si>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</si>
  <si>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</si>
  <si>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</si>
  <si>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</si>
  <si>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</si>
  <si>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</si>
  <si>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</si>
  <si>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</si>
  <si>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</si>
  <si>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</si>
  <si>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</si>
  <si>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</si>
  <si>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</si>
  <si>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</si>
  <si>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</si>
  <si>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</si>
  <si>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</si>
  <si>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</si>
  <si>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</si>
  <si>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</si>
  <si>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</si>
  <si>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</si>
  <si>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</si>
  <si>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</si>
  <si>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</si>
  <si>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</si>
  <si>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</si>
  <si>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</si>
  <si>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</si>
  <si>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</si>
  <si>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</si>
  <si>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</si>
  <si>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</si>
  <si>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</si>
  <si>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</si>
  <si>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</si>
  <si>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</si>
  <si>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</si>
  <si>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</si>
  <si>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</si>
  <si>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</si>
  <si>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</si>
  <si>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</si>
  <si>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</si>
  <si>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</si>
  <si>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</si>
  <si>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</si>
  <si>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</si>
  <si>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</si>
  <si>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</si>
  <si>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</si>
  <si>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</si>
  <si>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</si>
  <si>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</si>
  <si>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</si>
  <si>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</si>
  <si>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</si>
  <si>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</si>
  <si>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</si>
  <si>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</si>
  <si>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</si>
  <si>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</si>
  <si>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</si>
  <si>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</si>
  <si>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</si>
  <si>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</si>
  <si>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</si>
  <si>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</si>
  <si>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</si>
  <si>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</si>
  <si>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</si>
  <si>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</si>
  <si>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</si>
  <si>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</si>
  <si>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</si>
  <si>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</si>
  <si>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</si>
  <si>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</si>
  <si>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</si>
  <si>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</si>
  <si>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</si>
  <si>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</si>
  <si>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</si>
  <si>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</si>
  <si>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</si>
  <si>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</si>
  <si>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</si>
  <si>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</si>
  <si>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</si>
  <si>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</si>
  <si>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</si>
  <si>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</si>
  <si>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</si>
  <si>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</si>
  <si>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</si>
  <si>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</si>
  <si>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</si>
  <si>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</si>
  <si>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</si>
  <si>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</si>
  <si>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</si>
  <si>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</si>
  <si>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</si>
  <si>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</si>
  <si>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</si>
  <si>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</si>
  <si>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</si>
  <si>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</si>
  <si>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</si>
  <si>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</si>
  <si>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</si>
  <si>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</si>
  <si>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</si>
  <si>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</si>
  <si>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</si>
  <si>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</si>
  <si>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</si>
  <si>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</si>
  <si>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</si>
  <si>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</si>
  <si>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</si>
  <si>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</si>
  <si>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</si>
  <si>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</si>
  <si>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</si>
  <si>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</si>
  <si>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</si>
  <si>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</si>
  <si>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</si>
  <si>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</si>
  <si>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</si>
  <si>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</si>
  <si>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</si>
  <si>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</si>
  <si>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</si>
  <si>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</si>
  <si>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</si>
  <si>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</si>
  <si>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</si>
  <si>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</si>
  <si>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</si>
  <si>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</si>
  <si>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</si>
  <si>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</si>
  <si>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</si>
  <si>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</si>
  <si>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</si>
  <si>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</si>
  <si>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</si>
  <si>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</si>
  <si>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</si>
  <si>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</si>
  <si>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</si>
  <si>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</si>
  <si>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</si>
  <si>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</si>
  <si>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</si>
  <si>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</si>
  <si>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</si>
  <si>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</si>
  <si>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</si>
  <si>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</si>
  <si>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</si>
  <si>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</si>
  <si>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</si>
  <si>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</si>
  <si>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</si>
  <si>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</si>
  <si>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</si>
  <si>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</si>
  <si>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</si>
  <si>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</si>
  <si>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</si>
  <si>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</si>
  <si>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</si>
  <si>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</si>
  <si>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</si>
  <si>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</si>
  <si>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</si>
  <si>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</si>
  <si>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</si>
  <si>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</si>
  <si>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</si>
  <si>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</si>
  <si>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</si>
  <si>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</si>
  <si>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</si>
  <si>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</si>
  <si>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</si>
  <si>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</si>
  <si>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</si>
  <si>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</si>
  <si>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</si>
  <si>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</si>
  <si>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</si>
  <si>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</si>
  <si>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</si>
  <si>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</si>
  <si>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</si>
  <si>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</si>
  <si>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</si>
  <si>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</si>
  <si>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</si>
  <si>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</si>
  <si>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</si>
  <si>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</si>
  <si>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</si>
  <si>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</si>
  <si>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</si>
  <si>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</si>
  <si>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</si>
  <si>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</si>
  <si>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</si>
  <si>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</si>
  <si>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</si>
  <si>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</si>
  <si>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</si>
  <si>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</si>
  <si>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</si>
  <si>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</si>
  <si>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</si>
  <si>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</si>
  <si>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</si>
  <si>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</si>
  <si>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</si>
  <si>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</si>
  <si>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</si>
  <si>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</si>
  <si>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</si>
  <si>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</si>
  <si>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</si>
  <si>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</si>
  <si>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</si>
  <si>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</si>
  <si>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</si>
  <si>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</si>
  <si>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</si>
  <si>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</si>
  <si>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</si>
  <si>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</si>
  <si>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</si>
  <si>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</si>
  <si>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</si>
  <si>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</si>
  <si>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</si>
  <si>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</si>
  <si>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</si>
  <si>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</si>
  <si>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</si>
  <si>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</si>
  <si>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</si>
  <si>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</si>
  <si>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</si>
  <si>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</si>
  <si>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</si>
  <si>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</si>
  <si>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</si>
  <si>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</si>
  <si>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</si>
  <si>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</si>
  <si>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</si>
  <si>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</si>
  <si>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</si>
  <si>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</si>
  <si>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</si>
  <si>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</si>
  <si>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</si>
  <si>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</si>
  <si>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</si>
  <si>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</si>
  <si>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</si>
  <si>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</si>
  <si>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</si>
  <si>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</si>
  <si>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</si>
  <si>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</si>
  <si>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</si>
  <si>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</si>
  <si>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</si>
  <si>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</si>
  <si>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</si>
  <si>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</si>
  <si>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</si>
  <si>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</si>
  <si>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</si>
  <si>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</si>
  <si>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</si>
  <si>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</si>
  <si>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</si>
  <si>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</si>
  <si>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</si>
  <si>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</si>
  <si>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</si>
  <si>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</si>
  <si>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</si>
  <si>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</si>
  <si>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</si>
  <si>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</si>
  <si>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</si>
  <si>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</si>
  <si>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</si>
  <si>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</si>
  <si>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</si>
  <si>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</si>
  <si>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</si>
  <si>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</si>
  <si>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</si>
  <si>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</si>
  <si>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</si>
  <si>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</si>
  <si>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</si>
  <si>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</si>
  <si>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</si>
  <si>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</si>
  <si>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</si>
  <si>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</si>
  <si>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</si>
  <si>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</si>
  <si>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</si>
  <si>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</si>
  <si>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</si>
  <si>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</si>
  <si>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</si>
  <si>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</si>
  <si>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</si>
  <si>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</si>
  <si>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</si>
  <si>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</si>
  <si>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</si>
  <si>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</si>
  <si>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</si>
  <si>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</si>
  <si>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</si>
  <si>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</si>
  <si>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</si>
  <si>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</si>
  <si>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</si>
  <si>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</si>
  <si>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</si>
  <si>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</si>
  <si>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</si>
  <si>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</si>
  <si>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</si>
  <si>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</si>
  <si>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</si>
  <si>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</si>
  <si>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</si>
  <si>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</si>
  <si>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</si>
  <si>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</si>
  <si>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</si>
  <si>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</si>
  <si>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</si>
  <si>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</si>
  <si>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</si>
  <si>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</si>
  <si>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</si>
  <si>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</si>
  <si>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</si>
  <si>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</si>
  <si>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</si>
  <si>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</si>
  <si>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</si>
  <si>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</si>
  <si>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</si>
  <si>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</si>
  <si>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</si>
  <si>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</si>
  <si>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</si>
  <si>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</si>
  <si>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</si>
  <si>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</si>
  <si>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</si>
  <si>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</si>
  <si>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</si>
  <si>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</si>
  <si>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</si>
  <si>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</si>
  <si>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</si>
  <si>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</si>
  <si>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</si>
  <si>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</si>
  <si>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</si>
  <si>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</si>
  <si>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</si>
  <si>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</si>
  <si>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</si>
  <si>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</si>
  <si>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</si>
  <si>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</si>
  <si>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</si>
  <si>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</si>
  <si>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</si>
  <si>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</si>
  <si>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</si>
  <si>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</si>
  <si>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</si>
  <si>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</si>
  <si>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</si>
  <si>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</si>
  <si>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</si>
  <si>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</si>
  <si>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</si>
  <si>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</si>
  <si>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</si>
  <si>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</si>
  <si>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</si>
  <si>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</si>
  <si>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</si>
  <si>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</si>
  <si>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</si>
  <si>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</si>
  <si>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</si>
  <si>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</si>
  <si>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</si>
  <si>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</si>
  <si>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</si>
  <si>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</si>
  <si>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</si>
  <si>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</si>
  <si>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</si>
  <si>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</si>
  <si>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</si>
  <si>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</si>
  <si>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</si>
  <si>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</si>
  <si>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</si>
  <si>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</si>
  <si>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</si>
  <si>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</si>
  <si>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</si>
  <si>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</si>
  <si>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</si>
  <si>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</si>
  <si>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</si>
  <si>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</si>
  <si>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</si>
  <si>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</si>
  <si>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</si>
  <si>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</si>
  <si>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</si>
  <si>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</si>
  <si>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</si>
  <si>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</si>
  <si>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</si>
  <si>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</si>
  <si>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</si>
  <si>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</si>
  <si>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</si>
  <si>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</si>
  <si>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</si>
  <si>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</si>
  <si>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</si>
  <si>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</si>
  <si>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</si>
  <si>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</si>
  <si>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</si>
  <si>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</si>
  <si>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</si>
  <si>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</si>
  <si>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</si>
  <si>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</si>
  <si>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</si>
  <si>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</si>
  <si>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</si>
  <si>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</si>
  <si>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</si>
  <si>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</si>
  <si>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</si>
  <si>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</si>
  <si>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</si>
  <si>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</si>
  <si>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</si>
  <si>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</si>
  <si>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</si>
  <si>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</si>
  <si>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</si>
  <si>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</si>
  <si>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</si>
  <si>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</si>
  <si>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</si>
  <si>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</si>
  <si>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</si>
  <si>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</si>
  <si>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</si>
  <si>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</si>
  <si>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</si>
  <si>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</si>
  <si>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</si>
  <si>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</si>
  <si>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</si>
  <si>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</si>
  <si>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</si>
  <si>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</si>
  <si>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</si>
  <si>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</si>
  <si>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</si>
  <si>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</si>
  <si>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</si>
  <si>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</si>
  <si>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</si>
  <si>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</si>
  <si>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</si>
  <si>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</si>
  <si>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</si>
  <si>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</si>
  <si>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</si>
  <si>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</si>
  <si>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</si>
  <si>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</si>
  <si>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</si>
  <si>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</si>
  <si>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</si>
  <si>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</si>
  <si>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</si>
  <si>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</si>
  <si>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</si>
  <si>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</si>
  <si>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</si>
  <si>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</si>
  <si>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</si>
  <si>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</si>
  <si>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</si>
  <si>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</si>
  <si>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</si>
  <si>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</si>
  <si>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</si>
  <si>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</si>
  <si>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</si>
  <si>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</si>
  <si>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</si>
  <si>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</si>
  <si>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</si>
  <si>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</si>
  <si>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</si>
  <si>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</si>
  <si>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</si>
  <si>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</si>
  <si>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</si>
  <si>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</si>
  <si>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</si>
  <si>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</si>
  <si>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</si>
  <si>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</si>
  <si>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</si>
  <si>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</si>
  <si>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</si>
  <si>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</si>
  <si>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</si>
  <si>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</si>
  <si>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</si>
  <si>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</si>
  <si>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</si>
  <si>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</si>
  <si>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</si>
  <si>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</si>
  <si>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</si>
  <si>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</si>
  <si>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</si>
  <si>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</si>
  <si>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</si>
  <si>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</si>
  <si>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</si>
  <si>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</si>
  <si>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</si>
  <si>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</si>
  <si>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</si>
  <si>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</si>
  <si>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</si>
  <si>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</si>
  <si>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</si>
  <si>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</si>
  <si>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</si>
  <si>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</si>
  <si>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</si>
  <si>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</si>
  <si>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</si>
  <si>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</si>
  <si>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</si>
  <si>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</si>
  <si>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</si>
  <si>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</si>
  <si>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</si>
  <si>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</si>
  <si>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</si>
  <si>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</si>
  <si>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</si>
  <si>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</si>
  <si>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</si>
  <si>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</si>
  <si>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</si>
  <si>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</si>
  <si>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</si>
  <si>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</si>
  <si>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</si>
  <si>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</si>
  <si>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</si>
  <si>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</si>
  <si>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</si>
  <si>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</si>
  <si>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</si>
  <si>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</si>
  <si>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</si>
  <si>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</si>
  <si>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</si>
  <si>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</si>
  <si>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</si>
  <si>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</si>
  <si>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</si>
  <si>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</si>
  <si>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</si>
  <si>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</si>
  <si>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</si>
  <si>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</si>
  <si>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</si>
  <si>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</si>
  <si>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</si>
  <si>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</si>
  <si>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</si>
  <si>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</si>
  <si>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</si>
  <si>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</si>
  <si>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</si>
  <si>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</si>
  <si>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</si>
  <si>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</si>
  <si>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</si>
  <si>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</si>
  <si>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</si>
  <si>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</si>
  <si>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</si>
  <si>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</si>
  <si>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</si>
  <si>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</si>
  <si>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</si>
  <si>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</si>
  <si>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</si>
  <si>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</si>
  <si>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</si>
  <si>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</si>
  <si>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</si>
  <si>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</si>
  <si>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</si>
  <si>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</si>
  <si>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</si>
  <si>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</si>
  <si>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</si>
  <si>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</si>
  <si>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</si>
  <si>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</si>
  <si>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</si>
  <si>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</si>
  <si>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</si>
  <si>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</si>
  <si>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</si>
  <si>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</si>
  <si>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</si>
  <si>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</si>
  <si>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</si>
  <si>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</si>
  <si>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</si>
  <si>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</si>
  <si>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</si>
  <si>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</si>
  <si>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</si>
  <si>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</si>
  <si>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</si>
  <si>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</si>
  <si>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</si>
  <si>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</si>
  <si>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</si>
  <si>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</si>
  <si>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</si>
  <si>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</si>
  <si>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</si>
  <si>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</si>
  <si>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</si>
  <si>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</si>
  <si>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</si>
  <si>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</si>
  <si>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</si>
  <si>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</si>
  <si>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</si>
  <si>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</si>
  <si>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</si>
  <si>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</si>
  <si>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</si>
  <si>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</si>
  <si>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</si>
  <si>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</si>
  <si>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</si>
  <si>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</si>
  <si>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</si>
  <si>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</si>
  <si>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</si>
  <si>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</si>
  <si>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</si>
  <si>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</si>
  <si>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</si>
  <si>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</si>
  <si>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</si>
  <si>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</si>
  <si>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</si>
  <si>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</si>
  <si>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</si>
  <si>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</si>
  <si>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</si>
  <si>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</si>
  <si>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</si>
  <si>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</si>
  <si>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</si>
  <si>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</si>
  <si>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</si>
  <si>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</si>
  <si>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</si>
  <si>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</si>
  <si>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</si>
  <si>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</si>
  <si>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</si>
  <si>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</si>
  <si>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</si>
  <si>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</si>
  <si>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</si>
  <si>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</si>
  <si>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</si>
  <si>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</si>
  <si>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</si>
  <si>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</si>
  <si>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</si>
  <si>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</si>
  <si>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</si>
  <si>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</si>
  <si>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</si>
  <si>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</si>
  <si>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</si>
  <si>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</si>
  <si>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</si>
  <si>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</si>
  <si>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</si>
  <si>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</si>
  <si>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</si>
  <si>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</si>
  <si>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</si>
  <si>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</si>
  <si>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</si>
  <si>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</si>
  <si>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</si>
  <si>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</si>
  <si>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</si>
  <si>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</si>
  <si>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</si>
  <si>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</si>
  <si>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</si>
  <si>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</si>
  <si>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</si>
  <si>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</si>
  <si>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</si>
  <si>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</si>
  <si>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</si>
  <si>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</si>
  <si>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</si>
  <si>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</si>
  <si>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</si>
  <si>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</si>
  <si>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</si>
  <si>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</si>
  <si>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</si>
  <si>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</si>
  <si>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</si>
  <si>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</si>
  <si>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</si>
  <si>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</si>
  <si>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</si>
  <si>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</si>
  <si>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</si>
  <si>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</si>
  <si>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</si>
  <si>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</si>
  <si>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</si>
  <si>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</si>
  <si>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</si>
  <si>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</si>
  <si>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</si>
  <si>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</si>
  <si>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</si>
  <si>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</si>
  <si>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</si>
  <si>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</si>
  <si>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</si>
  <si>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</si>
  <si>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</si>
  <si>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</si>
  <si>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</si>
  <si>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</si>
  <si>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</si>
  <si>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</si>
  <si>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</si>
  <si>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</si>
  <si>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</si>
  <si>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</si>
  <si>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</si>
  <si>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</si>
  <si>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</si>
  <si>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</si>
  <si>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</si>
  <si>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</si>
  <si>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</si>
  <si>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</si>
  <si>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</si>
  <si>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</si>
  <si>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</si>
  <si>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</si>
  <si>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</si>
  <si>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</si>
  <si>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</si>
  <si>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</si>
  <si>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</si>
  <si>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</si>
  <si>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</si>
  <si>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</si>
  <si>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</si>
  <si>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</si>
  <si>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</si>
  <si>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</si>
  <si>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</si>
  <si>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</si>
  <si>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</si>
  <si>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</si>
  <si>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</si>
  <si>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</si>
  <si>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</si>
  <si>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</si>
  <si>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</si>
  <si>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</si>
  <si>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</si>
  <si>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</si>
  <si>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</si>
  <si>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</si>
  <si>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</si>
  <si>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</si>
  <si>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</si>
  <si>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</si>
  <si>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</si>
  <si>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</si>
  <si>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</si>
  <si>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</si>
  <si>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</si>
  <si>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</si>
  <si>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</si>
  <si>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</si>
  <si>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</si>
  <si>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</si>
  <si>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</si>
  <si>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</si>
  <si>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</si>
  <si>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</si>
  <si>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</si>
  <si>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</si>
  <si>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</si>
  <si>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</si>
  <si>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</si>
  <si>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</si>
  <si>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</si>
  <si>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</si>
  <si>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</si>
  <si>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</si>
  <si>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</si>
  <si>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</si>
  <si>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</si>
  <si>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</si>
  <si>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</si>
  <si>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</si>
  <si>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</si>
  <si>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</si>
  <si>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</si>
  <si>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</si>
  <si>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</si>
  <si>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</si>
  <si>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</si>
  <si>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</si>
  <si>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</si>
  <si>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</si>
  <si>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</si>
  <si>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</si>
  <si>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</si>
  <si>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</si>
  <si>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</si>
  <si>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</si>
  <si>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</si>
  <si>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</si>
  <si>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</si>
  <si>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</si>
  <si>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</si>
  <si>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</si>
  <si>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</si>
  <si>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</si>
  <si>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</si>
  <si>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</si>
  <si>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</si>
  <si>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</si>
  <si>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</si>
  <si>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</si>
  <si>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</si>
  <si>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</si>
  <si>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</si>
  <si>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</si>
  <si>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</si>
  <si>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</si>
  <si>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</si>
  <si>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</si>
  <si>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</si>
  <si>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</si>
  <si>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</si>
  <si>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</si>
  <si>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</si>
  <si>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</si>
  <si>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</si>
  <si>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</si>
  <si>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</si>
  <si>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</si>
  <si>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</si>
  <si>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</si>
  <si>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</si>
  <si>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</si>
  <si>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</si>
  <si>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</si>
  <si>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</si>
  <si>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</si>
  <si>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</si>
  <si>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</si>
  <si>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</si>
  <si>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</si>
  <si>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</si>
  <si>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</si>
  <si>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</si>
  <si>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</si>
  <si>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</si>
  <si>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</si>
  <si>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</si>
  <si>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</si>
  <si>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</si>
  <si>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</si>
  <si>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</si>
  <si>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</si>
  <si>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</si>
  <si>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</si>
  <si>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</si>
  <si>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</si>
  <si>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</si>
  <si>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</si>
  <si>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</si>
  <si>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</si>
  <si>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</si>
  <si>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</si>
  <si>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</si>
  <si>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</si>
  <si>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</si>
  <si>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</si>
  <si>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</si>
  <si>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</si>
  <si>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</si>
  <si>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</si>
  <si>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</si>
  <si>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</si>
  <si>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</si>
  <si>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</si>
  <si>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</si>
  <si>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</si>
  <si>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</si>
  <si>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</si>
  <si>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</si>
  <si>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</si>
  <si>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</si>
  <si>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</si>
  <si>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</si>
  <si>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</si>
  <si>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</si>
  <si>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</si>
  <si>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</si>
  <si>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</si>
  <si>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</si>
  <si>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</si>
  <si>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</si>
  <si>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</si>
  <si>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</si>
  <si>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</si>
  <si>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</si>
  <si>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</si>
  <si>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</si>
  <si>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</si>
  <si>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</si>
  <si>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</si>
  <si>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</si>
  <si>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</si>
  <si>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</si>
  <si>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</si>
  <si>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</si>
  <si>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</si>
  <si>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</si>
  <si>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</si>
  <si>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</si>
  <si>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</si>
  <si>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</si>
  <si>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</si>
  <si>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</si>
  <si>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</si>
  <si>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</si>
  <si>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</si>
  <si>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</si>
  <si>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</si>
  <si>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</si>
  <si>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</si>
  <si>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</si>
  <si>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</si>
  <si>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</si>
  <si>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</si>
  <si>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</si>
  <si>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</si>
  <si>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</si>
  <si>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</si>
  <si>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</si>
  <si>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</si>
  <si>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</si>
  <si>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</si>
  <si>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</si>
  <si>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</si>
  <si>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</si>
  <si>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</si>
  <si>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</si>
  <si>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</si>
  <si>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</si>
  <si>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</si>
  <si>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</si>
  <si>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</si>
  <si>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</si>
  <si>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</si>
  <si>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</si>
  <si>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</si>
  <si>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</si>
  <si>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</si>
  <si>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</si>
  <si>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</si>
  <si>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</si>
  <si>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</si>
  <si>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</si>
  <si>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</si>
  <si>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</si>
  <si>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</si>
  <si>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</si>
  <si>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</si>
  <si>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</si>
  <si>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</si>
  <si>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</si>
  <si>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</si>
  <si>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</si>
  <si>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</si>
  <si>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</si>
  <si>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</si>
  <si>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</si>
  <si>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</si>
  <si>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</si>
  <si>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</si>
  <si>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</si>
  <si>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</si>
  <si>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</si>
  <si>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</si>
  <si>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</si>
  <si>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</si>
  <si>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</si>
  <si>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</si>
  <si>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</si>
  <si>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</si>
  <si>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</si>
  <si>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</si>
  <si>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</si>
  <si>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</si>
  <si>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</si>
  <si>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</si>
  <si>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</si>
  <si>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</si>
  <si>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</si>
  <si>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</si>
  <si>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</si>
  <si>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</si>
  <si>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</si>
  <si>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</si>
  <si>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</si>
  <si>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</si>
  <si>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</si>
  <si>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</si>
  <si>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</si>
  <si>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</si>
  <si>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</si>
  <si>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</si>
  <si>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</si>
  <si>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</si>
  <si>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</si>
  <si>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</si>
  <si>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</si>
  <si>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</si>
  <si>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</si>
  <si>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</si>
  <si>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</si>
  <si>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</si>
  <si>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</si>
  <si>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</si>
  <si>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</si>
  <si>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</si>
  <si>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</si>
  <si>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</si>
  <si>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</si>
  <si>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</si>
  <si>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</si>
  <si>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</si>
  <si>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</si>
  <si>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</si>
  <si>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</si>
  <si>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</si>
  <si>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</si>
  <si>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</si>
  <si>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</si>
  <si>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</si>
  <si>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</si>
  <si>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</si>
  <si>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</si>
  <si>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</si>
  <si>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</si>
  <si>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</si>
  <si>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</si>
  <si>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</si>
  <si>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</si>
  <si>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</si>
  <si>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</si>
  <si>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</si>
  <si>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</si>
  <si>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</si>
  <si>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</si>
  <si>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</si>
  <si>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</si>
  <si>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</si>
  <si>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</si>
  <si>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</si>
  <si>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</si>
  <si>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</si>
  <si>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</si>
  <si>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</si>
  <si>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</si>
  <si>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</si>
  <si>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</si>
  <si>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</si>
  <si>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</si>
  <si>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</si>
  <si>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</si>
  <si>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</si>
  <si>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</si>
  <si>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</si>
  <si>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</si>
  <si>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</si>
  <si>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</si>
  <si>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</si>
  <si>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</si>
  <si>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</si>
  <si>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</si>
  <si>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</si>
  <si>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</si>
  <si>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</si>
  <si>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</si>
  <si>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</si>
  <si>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</si>
  <si>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</si>
  <si>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</si>
  <si>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</si>
  <si>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</si>
  <si>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</si>
  <si>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</si>
  <si>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</si>
  <si>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</si>
  <si>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</si>
  <si>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</si>
  <si>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</si>
  <si>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</si>
  <si>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</si>
  <si>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</si>
  <si>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</si>
  <si>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</si>
  <si>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</si>
  <si>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</si>
  <si>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</si>
  <si>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</si>
  <si>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</si>
  <si>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</si>
  <si>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</si>
  <si>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</si>
  <si>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</si>
  <si>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</si>
  <si>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</si>
  <si>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</si>
  <si>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</si>
  <si>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</si>
  <si>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</si>
  <si>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</si>
  <si>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</si>
  <si>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</si>
  <si>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</si>
  <si>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</si>
  <si>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</si>
  <si>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</si>
  <si>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</si>
  <si>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</si>
  <si>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</si>
  <si>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</si>
  <si>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</si>
  <si>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</si>
  <si>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</si>
  <si>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</si>
  <si>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</si>
  <si>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</si>
  <si>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</si>
  <si>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</si>
  <si>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</si>
  <si>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</si>
  <si>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</si>
  <si>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</si>
  <si>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</si>
  <si>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</si>
  <si>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</si>
  <si>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</si>
  <si>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</si>
  <si>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</si>
  <si>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</si>
  <si>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</si>
  <si>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</si>
  <si>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</si>
  <si>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</si>
  <si>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</si>
  <si>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</si>
  <si>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</si>
  <si>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</si>
  <si>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</si>
  <si>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</si>
  <si>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</si>
  <si>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</si>
  <si>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</si>
  <si>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</si>
  <si>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</si>
  <si>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</si>
  <si>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</si>
  <si>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</si>
  <si>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</si>
  <si>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</si>
  <si>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</si>
  <si>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</si>
  <si>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</si>
  <si>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</si>
  <si>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</si>
  <si>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</si>
  <si>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</si>
  <si>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</si>
  <si>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</si>
  <si>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</si>
  <si>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</si>
  <si>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</si>
  <si>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</si>
  <si>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</si>
  <si>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</si>
  <si>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</si>
  <si>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</si>
  <si>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</si>
  <si>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</si>
  <si>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</si>
  <si>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</si>
  <si>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</si>
  <si>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</si>
  <si>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</si>
  <si>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</si>
  <si>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</si>
  <si>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</si>
  <si>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</si>
  <si>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</si>
  <si>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</si>
  <si>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</si>
  <si>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</si>
  <si>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</si>
  <si>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</si>
  <si>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</si>
  <si>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</si>
  <si>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</si>
  <si>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</si>
  <si>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</si>
  <si>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</si>
  <si>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</si>
  <si>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</si>
  <si>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</si>
  <si>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</si>
  <si>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</si>
  <si>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</si>
  <si>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</si>
  <si>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</si>
  <si>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</si>
  <si>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</si>
  <si>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</si>
  <si>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</si>
  <si>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</si>
  <si>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</si>
  <si>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</si>
  <si>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</si>
  <si>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</si>
  <si>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</si>
  <si>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</si>
  <si>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</si>
  <si>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</si>
  <si>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</si>
  <si>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</si>
  <si>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</si>
  <si>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</si>
  <si>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</si>
  <si>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</si>
  <si>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</si>
  <si>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</si>
  <si>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</si>
  <si>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</si>
  <si>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</si>
  <si>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</si>
  <si>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</si>
  <si>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</si>
  <si>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</si>
  <si>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</si>
  <si>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</si>
  <si>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</si>
  <si>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</si>
  <si>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</si>
  <si>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</si>
  <si>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</si>
  <si>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</si>
  <si>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</si>
  <si>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</si>
  <si>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</si>
  <si>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</si>
  <si>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</si>
  <si>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</si>
  <si>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</si>
  <si>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</si>
  <si>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</si>
  <si>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</si>
  <si>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</si>
  <si>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</si>
  <si>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</si>
  <si>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</si>
  <si>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</si>
  <si>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</si>
  <si>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</si>
  <si>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</si>
  <si>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</si>
  <si>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</si>
  <si>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</si>
  <si>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</si>
  <si>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</si>
  <si>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</si>
  <si>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</si>
  <si>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</si>
  <si>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</si>
  <si>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</si>
  <si>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</si>
  <si>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</si>
  <si>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</si>
  <si>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</si>
  <si>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</si>
  <si>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</si>
  <si>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</si>
  <si>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</si>
  <si>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</si>
  <si>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</si>
  <si>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</si>
  <si>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</si>
  <si>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</si>
  <si>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</si>
  <si>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</si>
  <si>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</si>
  <si>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</si>
  <si>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</si>
  <si>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</si>
  <si>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</si>
  <si>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</si>
  <si>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</si>
  <si>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</si>
  <si>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</si>
  <si>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</si>
  <si>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</si>
  <si>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</si>
  <si>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</si>
  <si>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</si>
  <si>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</si>
  <si>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</si>
  <si>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</si>
  <si>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</si>
  <si>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</si>
  <si>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</si>
  <si>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</si>
  <si>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</si>
  <si>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</si>
  <si>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</si>
  <si>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</si>
  <si>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</si>
  <si>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</si>
  <si>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</si>
  <si>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</si>
  <si>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</si>
  <si>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</si>
  <si>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</si>
  <si>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</si>
  <si>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</si>
  <si>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</si>
  <si>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</si>
  <si>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</si>
  <si>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</si>
  <si>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</si>
  <si>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</si>
  <si>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</si>
  <si>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</si>
  <si>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</si>
  <si>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</si>
  <si>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</si>
  <si>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</si>
  <si>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</si>
  <si>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</si>
  <si>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</si>
  <si>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</si>
  <si>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</si>
  <si>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</si>
  <si>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</si>
  <si>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</si>
  <si>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</si>
  <si>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</si>
  <si>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</si>
  <si>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</si>
  <si>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</si>
  <si>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</si>
  <si>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</si>
  <si>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</si>
  <si>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</si>
  <si>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</si>
  <si>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</si>
  <si>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</si>
  <si>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</si>
  <si>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</si>
  <si>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</si>
  <si>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</si>
  <si>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</si>
  <si>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</si>
  <si>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</si>
  <si>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</si>
  <si>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</si>
  <si>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</si>
  <si>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</si>
  <si>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</si>
  <si>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</si>
  <si>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</si>
  <si>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</si>
  <si>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</si>
  <si>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</si>
  <si>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</si>
  <si>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</si>
  <si>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</si>
  <si>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</si>
  <si>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</si>
  <si>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</si>
  <si>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</si>
  <si>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</si>
  <si>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</si>
  <si>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</si>
  <si>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</si>
  <si>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</si>
  <si>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</si>
  <si>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</si>
  <si>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</si>
  <si>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</si>
  <si>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</si>
  <si>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</si>
  <si>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</si>
  <si>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</si>
  <si>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</si>
  <si>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</si>
  <si>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</si>
  <si>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</si>
  <si>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</si>
  <si>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</si>
  <si>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</si>
  <si>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</si>
  <si>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</si>
  <si>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</si>
  <si>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</si>
  <si>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</si>
  <si>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</si>
  <si>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</si>
  <si>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</si>
  <si>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</si>
  <si>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</si>
  <si>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</si>
  <si>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</si>
  <si>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</si>
  <si>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</si>
  <si>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</si>
  <si>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</si>
  <si>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</si>
  <si>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</si>
  <si>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</si>
  <si>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</si>
  <si>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</si>
  <si>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</si>
  <si>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</si>
  <si>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</si>
  <si>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</si>
  <si>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</si>
  <si>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</si>
  <si>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</si>
  <si>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</si>
  <si>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</si>
  <si>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</si>
  <si>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</si>
  <si>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</si>
  <si>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</si>
  <si>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</si>
  <si>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</si>
  <si>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</si>
  <si>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</si>
  <si>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</si>
  <si>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</si>
  <si>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</si>
  <si>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</si>
  <si>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</si>
  <si>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</si>
  <si>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</si>
  <si>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</si>
  <si>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</si>
  <si>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</si>
  <si>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</si>
  <si>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</si>
  <si>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</si>
  <si>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</si>
  <si>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</si>
  <si>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</si>
  <si>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</si>
  <si>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</si>
  <si>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</si>
  <si>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</si>
  <si>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</si>
  <si>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</si>
  <si>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</si>
  <si>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</si>
  <si>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</si>
  <si>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</si>
  <si>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</si>
  <si>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</si>
  <si>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</si>
  <si>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</si>
  <si>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</si>
  <si>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</si>
  <si>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</si>
  <si>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</si>
  <si>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</si>
  <si>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</si>
  <si>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</si>
  <si>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</si>
  <si>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</si>
  <si>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</si>
  <si>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</si>
  <si>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</si>
  <si>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</si>
  <si>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</si>
  <si>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</si>
  <si>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</si>
  <si>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</si>
  <si>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</si>
  <si>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</si>
  <si>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</si>
  <si>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</si>
  <si>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</si>
  <si>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</si>
  <si>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</si>
  <si>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</si>
  <si>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</si>
  <si>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</si>
  <si>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</si>
  <si>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</si>
  <si>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</si>
  <si>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</si>
  <si>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</si>
  <si>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</si>
  <si>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</si>
  <si>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</si>
  <si>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</si>
  <si>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</si>
  <si>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</si>
  <si>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</si>
  <si>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</si>
  <si>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</si>
  <si>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</si>
  <si>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</si>
  <si>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</si>
  <si>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</si>
  <si>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</si>
  <si>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</si>
  <si>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</si>
  <si>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</si>
  <si>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</si>
  <si>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</si>
  <si>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</si>
  <si>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</si>
  <si>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</si>
  <si>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</si>
  <si>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</si>
  <si>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</si>
  <si>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</si>
  <si>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</si>
  <si>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</si>
  <si>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</si>
  <si>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</si>
  <si>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</si>
  <si>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</si>
  <si>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</si>
  <si>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</si>
  <si>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</si>
  <si>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</si>
  <si>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</si>
  <si>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</si>
  <si>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</si>
  <si>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</si>
  <si>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</si>
  <si>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</si>
  <si>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</si>
  <si>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</si>
  <si>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</si>
  <si>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</si>
  <si>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</si>
  <si>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</si>
  <si>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</si>
  <si>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</si>
  <si>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</si>
  <si>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</si>
  <si>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</si>
  <si>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</si>
  <si>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</si>
  <si>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</si>
  <si>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</si>
  <si>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</si>
  <si>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</si>
  <si>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</si>
  <si>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</si>
  <si>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</si>
  <si>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</si>
  <si>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</si>
  <si>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</si>
  <si>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</si>
  <si>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</si>
  <si>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</si>
  <si>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</si>
  <si>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</si>
  <si>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</si>
  <si>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</si>
  <si>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</si>
  <si>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</si>
  <si>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</si>
  <si>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</si>
  <si>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</si>
  <si>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</si>
  <si>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</si>
  <si>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</si>
  <si>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</si>
  <si>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</si>
  <si>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</si>
  <si>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</si>
  <si>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</si>
  <si>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</si>
  <si>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</si>
  <si>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</si>
  <si>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</si>
  <si>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</si>
  <si>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</si>
  <si>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</si>
  <si>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</si>
  <si>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</si>
  <si>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</si>
  <si>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</si>
  <si>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</si>
  <si>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</si>
  <si>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</si>
  <si>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</si>
  <si>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</si>
  <si>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</si>
  <si>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</si>
  <si>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</si>
  <si>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</si>
  <si>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</si>
  <si>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</si>
  <si>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</si>
  <si>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</si>
  <si>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</si>
  <si>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</si>
  <si>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</si>
  <si>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</si>
  <si>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</si>
  <si>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</si>
  <si>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</si>
  <si>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</si>
  <si>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</si>
  <si>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</si>
  <si>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</si>
  <si>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</si>
  <si>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</si>
  <si>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</si>
  <si>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</si>
  <si>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</si>
  <si>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</si>
  <si>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</si>
  <si>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</si>
  <si>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</si>
  <si>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</si>
  <si>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</si>
  <si>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</si>
  <si>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</si>
  <si>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</si>
  <si>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</si>
  <si>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</si>
  <si>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</si>
  <si>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</si>
  <si>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</si>
  <si>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</si>
  <si>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</si>
  <si>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</si>
  <si>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</si>
  <si>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</si>
  <si>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</si>
  <si>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</si>
  <si>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</si>
  <si>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</si>
  <si>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</si>
  <si>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</si>
  <si>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</si>
  <si>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</si>
  <si>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</si>
  <si>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</si>
  <si>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</si>
  <si>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</si>
  <si>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</si>
  <si>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</si>
  <si>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</si>
  <si>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</si>
  <si>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</si>
  <si>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</si>
  <si>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</si>
  <si>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</si>
  <si>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</si>
  <si>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</si>
  <si>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</si>
  <si>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</si>
  <si>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</si>
  <si>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</si>
  <si>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</si>
  <si>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</si>
  <si>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</si>
  <si>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</si>
  <si>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</si>
  <si>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</si>
  <si>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</si>
  <si>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</si>
  <si>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</si>
  <si>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</si>
  <si>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</si>
  <si>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</si>
  <si>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</si>
  <si>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</si>
  <si>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</si>
  <si>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</si>
  <si>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</si>
  <si>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</si>
  <si>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</si>
  <si>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</si>
  <si>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</si>
  <si>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</si>
  <si>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</si>
  <si>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</si>
  <si>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</si>
  <si>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</si>
  <si>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</si>
  <si>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</si>
  <si>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</si>
  <si>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</si>
  <si>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</si>
  <si>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</si>
  <si>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</si>
  <si>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</si>
  <si>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</si>
  <si>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</si>
  <si>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</si>
  <si>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</si>
  <si>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</si>
  <si>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</si>
  <si>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</si>
  <si>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</si>
  <si>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</si>
  <si>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</si>
  <si>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</si>
  <si>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</si>
  <si>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</si>
  <si>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</si>
  <si>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</si>
  <si>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</si>
  <si>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</si>
  <si>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</si>
  <si>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</si>
  <si>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</si>
  <si>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</si>
  <si>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</si>
  <si>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</si>
  <si>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</si>
  <si>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</si>
  <si>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</si>
  <si>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</si>
  <si>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</si>
  <si>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</si>
  <si>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</si>
  <si>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</si>
  <si>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</si>
  <si>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</si>
  <si>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</si>
  <si>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</si>
  <si>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</si>
  <si>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</si>
  <si>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</si>
  <si>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</si>
  <si>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</si>
  <si>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</si>
  <si>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</si>
  <si>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</si>
  <si>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</si>
  <si>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</si>
  <si>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</si>
  <si>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</si>
  <si>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</si>
  <si>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</si>
  <si>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</si>
  <si>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</si>
  <si>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</si>
  <si>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</si>
  <si>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</si>
  <si>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</si>
  <si>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</si>
  <si>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</si>
  <si>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</si>
  <si>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</si>
  <si>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</si>
  <si>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</si>
  <si>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</si>
  <si>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</si>
  <si>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</si>
  <si>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</si>
  <si>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</si>
  <si>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</si>
  <si>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</si>
  <si>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</si>
  <si>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</si>
  <si>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</si>
  <si>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</si>
  <si>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</si>
  <si>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</si>
  <si>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</si>
  <si>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</si>
  <si>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</si>
  <si>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</si>
  <si>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</si>
  <si>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</si>
  <si>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</si>
  <si>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</si>
  <si>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</si>
  <si>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</si>
  <si>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</si>
  <si>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</si>
  <si>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</si>
  <si>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</si>
  <si>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</si>
  <si>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</si>
  <si>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</si>
  <si>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</si>
  <si>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</si>
  <si>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</si>
  <si>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</si>
  <si>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</si>
  <si>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</si>
  <si>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</si>
  <si>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</si>
  <si>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</si>
  <si>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</si>
  <si>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</si>
  <si>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</si>
  <si>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</si>
  <si>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</si>
  <si>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</si>
  <si>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</si>
  <si>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</si>
  <si>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</si>
  <si>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</si>
  <si>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</si>
  <si>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</si>
  <si>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</si>
  <si>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</si>
  <si>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</si>
  <si>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</si>
  <si>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</si>
  <si>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</si>
  <si>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</si>
  <si>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</si>
  <si>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</si>
  <si>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</si>
  <si>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</si>
  <si>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</si>
  <si>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</si>
  <si>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</si>
  <si>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</si>
  <si>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</si>
  <si>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</si>
  <si>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</si>
  <si>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</si>
  <si>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</si>
  <si>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</si>
  <si>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</si>
  <si>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</si>
  <si>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</si>
  <si>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</si>
  <si>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</si>
  <si>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</si>
  <si>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</si>
  <si>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</si>
  <si>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</si>
  <si>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</si>
  <si>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</si>
  <si>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</si>
  <si>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</si>
  <si>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</si>
  <si>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</si>
  <si>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</si>
  <si>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</si>
  <si>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</si>
  <si>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</si>
  <si>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</si>
  <si>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</si>
  <si>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</si>
  <si>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</si>
  <si>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</si>
  <si>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</si>
  <si>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</si>
  <si>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</si>
  <si>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</si>
  <si>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</si>
  <si>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</si>
  <si>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</si>
  <si>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</si>
  <si>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</si>
  <si>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</si>
  <si>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</si>
  <si>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</si>
  <si>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</si>
  <si>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</si>
  <si>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</si>
  <si>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</si>
  <si>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</si>
  <si>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</si>
  <si>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</si>
  <si>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</si>
  <si>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</si>
  <si>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</si>
  <si>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</si>
  <si>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</si>
  <si>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</si>
  <si>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</si>
  <si>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</si>
  <si>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</si>
  <si>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</si>
  <si>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</si>
  <si>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</si>
  <si>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</si>
  <si>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</si>
  <si>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</si>
  <si>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</si>
  <si>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</si>
  <si>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</si>
  <si>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</si>
  <si>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</si>
  <si>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</si>
  <si>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</si>
  <si>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</si>
  <si>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</si>
  <si>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</si>
  <si>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</si>
  <si>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</si>
  <si>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</si>
  <si>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</si>
  <si>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</si>
  <si>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</si>
  <si>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</si>
  <si>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</si>
  <si>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</si>
  <si>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</si>
  <si>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</si>
  <si>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</si>
  <si>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</si>
  <si>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</si>
  <si>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</si>
  <si>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</si>
  <si>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</si>
  <si>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</si>
  <si>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</si>
  <si>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</si>
  <si>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</si>
  <si>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</si>
  <si>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</si>
  <si>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</si>
  <si>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</si>
  <si>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</si>
  <si>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</si>
  <si>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</si>
  <si>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</si>
  <si>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</si>
  <si>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</si>
  <si>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</si>
  <si>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</si>
  <si>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</si>
  <si>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</si>
  <si>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</si>
  <si>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</si>
  <si>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</si>
  <si>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</si>
  <si>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</si>
  <si>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</si>
  <si>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</si>
  <si>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</si>
  <si>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</si>
  <si>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</si>
  <si>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</si>
  <si>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</si>
  <si>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</si>
  <si>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</si>
  <si>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</si>
  <si>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</si>
  <si>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</si>
  <si>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</si>
  <si>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</si>
  <si>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</si>
  <si>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</si>
  <si>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</si>
  <si>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</si>
  <si>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</si>
  <si>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</si>
  <si>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</si>
  <si>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</si>
  <si>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</si>
  <si>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</si>
  <si>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</si>
  <si>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</si>
  <si>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</si>
  <si>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</si>
  <si>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</si>
  <si>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</si>
  <si>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</si>
  <si>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</si>
  <si>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</si>
  <si>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</si>
  <si>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</si>
  <si>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</si>
  <si>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</si>
  <si>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</si>
  <si>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</si>
  <si>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</si>
  <si>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</si>
  <si>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</si>
  <si>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</si>
  <si>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</si>
  <si>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</si>
  <si>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</si>
  <si>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</si>
  <si>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</si>
  <si>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</si>
  <si>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</si>
  <si>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</si>
  <si>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</si>
  <si>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</si>
  <si>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</si>
  <si>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</si>
  <si>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</si>
  <si>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</si>
  <si>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</si>
  <si>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</si>
  <si>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</si>
  <si>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</si>
  <si>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</si>
  <si>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</si>
  <si>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</si>
  <si>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</si>
  <si>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</si>
  <si>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</si>
  <si>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</si>
  <si>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</si>
  <si>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</si>
  <si>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</si>
  <si>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</si>
  <si>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</si>
  <si>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</si>
  <si>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</si>
  <si>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</si>
  <si>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</si>
  <si>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</si>
  <si>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</si>
  <si>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</si>
  <si>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</si>
  <si>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</si>
  <si>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</si>
  <si>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</si>
  <si>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</si>
  <si>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</si>
  <si>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</si>
  <si>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</si>
  <si>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</si>
  <si>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</si>
  <si>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</si>
  <si>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</si>
  <si>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</si>
  <si>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</si>
  <si>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</si>
  <si>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</si>
  <si>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</si>
  <si>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</si>
  <si>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</si>
  <si>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</si>
  <si>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</si>
  <si>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</si>
  <si>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</si>
  <si>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</si>
  <si>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</si>
  <si>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</si>
  <si>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</si>
  <si>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</si>
  <si>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</si>
  <si>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</si>
  <si>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</si>
  <si>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</si>
  <si>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</si>
  <si>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</si>
  <si>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</si>
  <si>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</si>
  <si>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</si>
  <si>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</si>
  <si>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</si>
  <si>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</si>
  <si>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</si>
  <si>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</si>
  <si>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</si>
  <si>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</si>
  <si>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</si>
  <si>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</si>
  <si>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</si>
  <si>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</si>
  <si>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</si>
  <si>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</si>
  <si>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</si>
  <si>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</si>
  <si>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</si>
  <si>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</si>
  <si>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</si>
  <si>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</si>
  <si>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</si>
  <si>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</si>
  <si>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</si>
  <si>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</si>
  <si>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</si>
  <si>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</si>
  <si>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</si>
  <si>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</si>
  <si>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</si>
  <si>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</si>
  <si>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</si>
  <si>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</si>
  <si>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</si>
  <si>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</si>
  <si>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</si>
  <si>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</si>
  <si>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</si>
  <si>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</si>
  <si>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</si>
  <si>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</si>
  <si>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</si>
  <si>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</si>
  <si>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</si>
  <si>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</si>
  <si>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</si>
  <si>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</si>
  <si>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</si>
  <si>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</si>
  <si>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</si>
  <si>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</si>
  <si>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</si>
  <si>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</si>
  <si>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</si>
  <si>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</si>
  <si>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</si>
  <si>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</si>
  <si>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</si>
  <si>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</si>
  <si>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</si>
  <si>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</si>
  <si>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</si>
  <si>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</si>
  <si>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</si>
  <si>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</si>
  <si>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</si>
  <si>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</si>
  <si>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</si>
  <si>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</si>
  <si>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</si>
  <si>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</si>
  <si>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</si>
  <si>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</si>
  <si>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</si>
  <si>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</si>
  <si>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</si>
  <si>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</si>
  <si>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</si>
  <si>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</si>
  <si>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</si>
  <si>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</si>
  <si>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</si>
  <si>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</si>
  <si>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</si>
  <si>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</si>
  <si>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</si>
  <si>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</si>
  <si>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</si>
  <si>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</si>
  <si>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</si>
  <si>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</si>
  <si>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</si>
  <si>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</si>
  <si>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</si>
  <si>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</si>
  <si>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</si>
  <si>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</si>
  <si>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</si>
  <si>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</si>
  <si>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</si>
  <si>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</si>
  <si>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</si>
  <si>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</si>
  <si>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</si>
  <si>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</si>
  <si>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</si>
  <si>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</si>
  <si>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</si>
  <si>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</si>
  <si>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</si>
  <si>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</si>
  <si>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</si>
  <si>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</si>
  <si>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</si>
  <si>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</si>
  <si>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</si>
  <si>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</si>
  <si>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</si>
  <si>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</si>
  <si>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</si>
  <si>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</si>
  <si>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</si>
  <si>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</si>
  <si>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</si>
  <si>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</si>
  <si>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</si>
  <si>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</si>
  <si>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</si>
  <si>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</si>
  <si>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</si>
  <si>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</si>
  <si>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</si>
  <si>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</si>
  <si>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</si>
  <si>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</si>
  <si>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</si>
  <si>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</si>
  <si>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</si>
  <si>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</si>
  <si>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</si>
  <si>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</si>
  <si>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</si>
  <si>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</si>
  <si>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</si>
  <si>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</si>
  <si>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</si>
  <si>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</si>
  <si>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</si>
  <si>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</si>
  <si>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</si>
  <si>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</si>
  <si>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</si>
  <si>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</si>
  <si>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</si>
  <si>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</si>
  <si>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</si>
  <si>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</si>
  <si>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</si>
  <si>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</si>
  <si>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</si>
  <si>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</si>
  <si>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</si>
  <si>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</si>
  <si>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</si>
  <si>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</si>
  <si>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</si>
  <si>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</si>
  <si>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</si>
  <si>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</si>
  <si>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</si>
  <si>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</si>
  <si>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</si>
  <si>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</si>
  <si>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</si>
  <si>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</si>
  <si>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</si>
  <si>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</si>
  <si>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</si>
  <si>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</si>
  <si>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</si>
  <si>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</si>
  <si>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</si>
  <si>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</si>
  <si>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</si>
  <si>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</si>
  <si>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</si>
  <si>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</si>
  <si>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</si>
  <si>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</si>
  <si>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</si>
  <si>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</si>
  <si>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</si>
  <si>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</si>
  <si>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</si>
  <si>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</si>
  <si>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</si>
  <si>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</si>
  <si>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</si>
  <si>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</si>
  <si>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</si>
  <si>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</si>
  <si>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</si>
  <si>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</si>
  <si>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</si>
  <si>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</si>
  <si>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</si>
  <si>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</si>
  <si>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</si>
  <si>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</si>
  <si>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</si>
  <si>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</si>
  <si>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</si>
  <si>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</si>
  <si>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</si>
  <si>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</si>
  <si>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</si>
  <si>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</si>
  <si>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</si>
  <si>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</si>
  <si>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</si>
  <si>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</si>
  <si>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</si>
  <si>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</si>
  <si>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</si>
  <si>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</si>
  <si>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</si>
  <si>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</si>
  <si>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</si>
  <si>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</si>
  <si>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</si>
  <si>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</si>
  <si>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</si>
  <si>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</si>
  <si>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</si>
  <si>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</si>
  <si>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</si>
  <si>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</si>
  <si>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</si>
  <si>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</si>
  <si>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</si>
  <si>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</si>
  <si>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</si>
  <si>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</si>
  <si>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</si>
  <si>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</si>
  <si>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</si>
  <si>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</si>
  <si>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</si>
  <si>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</si>
  <si>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</si>
  <si>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</si>
  <si>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</si>
  <si>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</si>
  <si>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</si>
  <si>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</si>
  <si>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</si>
  <si>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</si>
  <si>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</si>
  <si>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</si>
  <si>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</si>
  <si>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</si>
  <si>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</si>
  <si>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</si>
  <si>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</si>
  <si>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</si>
  <si>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</si>
  <si>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</si>
  <si>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</si>
  <si>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</si>
  <si>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</si>
  <si>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</si>
  <si>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</si>
  <si>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</si>
  <si>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</si>
  <si>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</si>
  <si>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</si>
  <si>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</si>
  <si>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</si>
  <si>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</si>
  <si>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</si>
  <si>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</si>
  <si>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</si>
  <si>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</si>
  <si>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</si>
  <si>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</si>
  <si>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</si>
  <si>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</si>
  <si>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</si>
  <si>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</si>
  <si>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</si>
  <si>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</si>
  <si>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</si>
  <si>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</si>
  <si>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</si>
  <si>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</si>
  <si>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</si>
  <si>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</si>
  <si>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</si>
  <si>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</si>
  <si>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</si>
  <si>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</si>
  <si>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</si>
  <si>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</si>
  <si>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</si>
  <si>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</si>
  <si>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</si>
  <si>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</si>
  <si>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</si>
  <si>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</si>
  <si>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</si>
  <si>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</si>
  <si>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</si>
  <si>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</si>
  <si>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</si>
  <si>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</si>
  <si>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</si>
  <si>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</si>
  <si>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</si>
  <si>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</si>
  <si>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</si>
  <si>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</si>
  <si>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</si>
  <si>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</si>
  <si>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</si>
  <si>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</si>
  <si>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</si>
  <si>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</si>
  <si>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</si>
  <si>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</si>
  <si>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</si>
  <si>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</si>
  <si>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</si>
  <si>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</si>
  <si>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</si>
  <si>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</si>
  <si>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</si>
  <si>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</si>
  <si>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</si>
  <si>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</si>
  <si>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</si>
  <si>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</si>
  <si>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</si>
  <si>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</si>
  <si>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</si>
  <si>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</si>
  <si>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</si>
  <si>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</si>
  <si>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</si>
  <si>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</si>
  <si>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</si>
  <si>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</si>
  <si>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</si>
  <si>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</si>
  <si>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</si>
  <si>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</si>
  <si>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</si>
  <si>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</si>
  <si>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</si>
  <si>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</si>
  <si>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</si>
  <si>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</si>
  <si>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</si>
  <si>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</si>
  <si>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</si>
  <si>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</si>
  <si>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</si>
  <si>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</si>
  <si>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</si>
  <si>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</si>
  <si>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</si>
  <si>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</si>
  <si>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</si>
  <si>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</si>
  <si>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</si>
  <si>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</si>
  <si>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</si>
  <si>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</si>
  <si>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</si>
  <si>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</si>
  <si>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</si>
  <si>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</si>
  <si>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</si>
  <si>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</si>
  <si>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</si>
  <si>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</si>
  <si>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</si>
  <si>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</si>
  <si>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</si>
  <si>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</si>
  <si>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</si>
  <si>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</si>
  <si>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</si>
  <si>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</si>
  <si>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</si>
  <si>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</si>
  <si>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</si>
  <si>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</si>
  <si>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</si>
  <si>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</si>
  <si>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</si>
  <si>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</si>
  <si>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</si>
  <si>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</si>
  <si>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</si>
  <si>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</si>
  <si>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</si>
  <si>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</si>
  <si>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</si>
  <si>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</si>
  <si>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</si>
  <si>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</si>
  <si>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</si>
  <si>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</si>
  <si>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</si>
  <si>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</si>
  <si>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</si>
  <si>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</si>
  <si>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</si>
  <si>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</si>
  <si>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</si>
  <si>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</si>
  <si>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</si>
  <si>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</si>
  <si>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</si>
  <si>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</si>
  <si>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</si>
  <si>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</si>
  <si>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</si>
  <si>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</si>
  <si>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</si>
  <si>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</si>
  <si>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</si>
  <si>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</si>
  <si>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</si>
  <si>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</si>
  <si>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</si>
  <si>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</si>
  <si>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</si>
  <si>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</si>
  <si>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</si>
  <si>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</si>
  <si>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</si>
  <si>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</si>
  <si>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</si>
  <si>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</si>
  <si>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</si>
  <si>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</si>
  <si>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</si>
  <si>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</si>
  <si>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</si>
  <si>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</si>
  <si>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</si>
  <si>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</si>
  <si>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</si>
  <si>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</si>
  <si>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</si>
  <si>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</si>
  <si>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</si>
  <si>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</si>
  <si>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</si>
  <si>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</si>
  <si>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</si>
  <si>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</si>
  <si>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</si>
  <si>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</si>
  <si>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</si>
  <si>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</si>
  <si>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</si>
  <si>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</si>
  <si>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</si>
  <si>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</si>
  <si>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</si>
  <si>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</si>
  <si>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</si>
  <si>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</si>
  <si>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</si>
  <si>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</si>
  <si>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</si>
  <si>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</si>
  <si>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</si>
  <si>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</si>
  <si>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</si>
  <si>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</si>
  <si>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</si>
  <si>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</si>
  <si>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</si>
  <si>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</si>
  <si>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</si>
  <si>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</si>
  <si>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</si>
  <si>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</si>
  <si>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</si>
  <si>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</si>
  <si>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</si>
  <si>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</si>
  <si>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</si>
  <si>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</si>
  <si>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</si>
  <si>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</si>
  <si>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</si>
  <si>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</si>
  <si>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</si>
  <si>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</si>
  <si>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</si>
  <si>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</si>
  <si>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</si>
  <si>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</si>
  <si>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</si>
  <si>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</si>
  <si>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</si>
  <si>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</si>
  <si>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</si>
  <si>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</si>
  <si>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</si>
  <si>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</si>
  <si>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</si>
  <si>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</si>
  <si>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</si>
  <si>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</si>
  <si>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</si>
  <si>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</si>
  <si>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</si>
  <si>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</si>
  <si>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</si>
  <si>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</si>
  <si>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</si>
  <si>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</si>
  <si>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</si>
  <si>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</si>
  <si>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</si>
  <si>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</si>
  <si>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</si>
  <si>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</si>
  <si>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</si>
  <si>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</si>
  <si>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</si>
  <si>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</si>
  <si>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</si>
  <si>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</si>
  <si>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</si>
  <si>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</si>
  <si>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</si>
  <si>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</si>
  <si>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</si>
  <si>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</si>
  <si>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</si>
  <si>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</si>
  <si>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</si>
  <si>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</si>
  <si>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</si>
  <si>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</si>
  <si>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</si>
  <si>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</si>
  <si>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</si>
  <si>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</si>
  <si>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</si>
  <si>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</si>
  <si>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</si>
  <si>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</si>
  <si>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</si>
  <si>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</si>
  <si>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</si>
  <si>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</si>
  <si>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</si>
  <si>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</si>
  <si>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</si>
  <si>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</si>
  <si>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</si>
  <si>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</si>
  <si>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</si>
  <si>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</si>
  <si>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</si>
  <si>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</si>
  <si>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</si>
  <si>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</si>
  <si>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</si>
  <si>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</si>
  <si>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</si>
  <si>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</si>
  <si>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</si>
  <si>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</si>
  <si>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</si>
  <si>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</si>
  <si>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</si>
  <si>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</si>
  <si>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</si>
  <si>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</si>
  <si>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</si>
  <si>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</si>
  <si>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</si>
  <si>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</si>
  <si>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</si>
  <si>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</si>
  <si>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</si>
  <si>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</si>
  <si>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</si>
  <si>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</si>
  <si>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</si>
  <si>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</si>
  <si>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</si>
  <si>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</si>
  <si>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</si>
  <si>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</si>
  <si>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</si>
  <si>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</si>
  <si>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</si>
  <si>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</si>
  <si>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</si>
  <si>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</si>
  <si>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</si>
  <si>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</si>
  <si>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</si>
  <si>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</si>
  <si>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</si>
  <si>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</si>
  <si>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</si>
  <si>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</si>
  <si>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</si>
  <si>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</si>
  <si>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</si>
  <si>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</si>
  <si>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</si>
  <si>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</si>
  <si>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</si>
  <si>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</si>
  <si>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</si>
  <si>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</si>
  <si>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</si>
  <si>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</si>
  <si>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</si>
  <si>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</si>
  <si>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</si>
  <si>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</si>
  <si>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</si>
  <si>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</si>
  <si>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</si>
  <si>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</si>
  <si>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</si>
  <si>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</si>
  <si>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</si>
  <si>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</si>
  <si>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</si>
  <si>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</si>
  <si>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</si>
  <si>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</si>
  <si>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</si>
  <si>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</si>
  <si>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</si>
  <si>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</si>
  <si>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</si>
  <si>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</si>
  <si>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</si>
  <si>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</si>
  <si>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</si>
  <si>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</si>
  <si>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</si>
  <si>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</si>
  <si>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</si>
  <si>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</si>
  <si>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</si>
  <si>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</si>
  <si>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</si>
  <si>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</si>
  <si>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</si>
  <si>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</si>
  <si>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</si>
  <si>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</si>
  <si>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</si>
  <si>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</si>
  <si>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</si>
  <si>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</si>
  <si>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</si>
  <si>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</si>
  <si>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</si>
  <si>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</si>
  <si>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</si>
  <si>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</si>
  <si>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</si>
  <si>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</si>
  <si>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</si>
  <si>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</si>
  <si>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</si>
  <si>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</si>
  <si>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</si>
  <si>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</si>
  <si>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</si>
  <si>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</si>
  <si>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</si>
  <si>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</si>
  <si>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</si>
  <si>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</si>
  <si>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</si>
  <si>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</si>
  <si>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</si>
  <si>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</si>
  <si>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</si>
  <si>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</si>
  <si>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</si>
  <si>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</si>
  <si>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</si>
  <si>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</si>
  <si>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</si>
  <si>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</si>
  <si>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</si>
  <si>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</si>
  <si>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</si>
  <si>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</si>
  <si>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</si>
  <si>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</si>
  <si>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</si>
  <si>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</si>
  <si>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</si>
  <si>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</si>
  <si>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</si>
  <si>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</si>
  <si>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</si>
  <si>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</si>
  <si>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</si>
  <si>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</si>
  <si>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</si>
  <si>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</si>
  <si>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</si>
  <si>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</si>
  <si>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</si>
  <si>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</si>
  <si>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</si>
  <si>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</si>
  <si>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</si>
  <si>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</si>
  <si>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</si>
  <si>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</si>
  <si>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</si>
  <si>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</si>
  <si>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</si>
  <si>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</si>
  <si>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</si>
  <si>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</si>
  <si>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</si>
  <si>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</si>
  <si>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</si>
  <si>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</si>
  <si>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</si>
  <si>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</si>
  <si>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</si>
  <si>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</si>
  <si>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</si>
  <si>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</si>
  <si>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</si>
  <si>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</si>
  <si>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</si>
  <si>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</si>
  <si>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</si>
  <si>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</si>
  <si>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</si>
  <si>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</si>
  <si>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</si>
  <si>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</si>
  <si>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</si>
  <si>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</si>
  <si>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</si>
  <si>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</si>
  <si>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</si>
  <si>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</si>
  <si>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</si>
  <si>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</si>
  <si>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</si>
  <si>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</si>
  <si>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</si>
  <si>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</si>
  <si>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</si>
  <si>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</si>
  <si>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</si>
  <si>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</si>
  <si>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</si>
  <si>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</si>
  <si>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</si>
  <si>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</si>
  <si>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</si>
  <si>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</si>
  <si>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</si>
  <si>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</si>
  <si>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</si>
  <si>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</si>
  <si>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</si>
  <si>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</si>
  <si>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</si>
  <si>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</si>
  <si>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</si>
  <si>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</si>
  <si>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</si>
  <si>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</si>
  <si>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</si>
  <si>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</si>
  <si>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</si>
  <si>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</si>
  <si>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</si>
  <si>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</si>
  <si>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</si>
  <si>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</si>
  <si>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</si>
  <si>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</si>
  <si>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</si>
  <si>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</si>
  <si>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</si>
  <si>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</si>
  <si>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</si>
  <si>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</si>
  <si>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</si>
  <si>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</si>
  <si>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</si>
  <si>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</si>
  <si>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</si>
  <si>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</si>
  <si>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</si>
  <si>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</si>
  <si>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</si>
  <si>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</si>
  <si>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</si>
  <si>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</si>
  <si>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</si>
  <si>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</si>
  <si>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</si>
  <si>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</si>
  <si>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</si>
  <si>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</si>
  <si>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</si>
  <si>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</si>
  <si>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</si>
  <si>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</si>
  <si>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</si>
  <si>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</si>
  <si>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</si>
  <si>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</si>
  <si>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</si>
  <si>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</si>
  <si>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</si>
  <si>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</si>
  <si>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</si>
  <si>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</si>
  <si>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</si>
  <si>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</si>
  <si>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</si>
  <si>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</si>
  <si>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</si>
  <si>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</si>
  <si>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</si>
  <si>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</si>
  <si>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</si>
  <si>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</si>
  <si>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</si>
  <si>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</si>
  <si>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</si>
  <si>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</si>
  <si>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</si>
  <si>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</si>
  <si>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</si>
  <si>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</si>
  <si>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</si>
  <si>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</si>
  <si>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</si>
  <si>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</si>
  <si>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</si>
  <si>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</si>
  <si>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</si>
  <si>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</si>
  <si>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</si>
  <si>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</si>
  <si>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</si>
  <si>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</si>
  <si>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</si>
  <si>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</si>
  <si>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</si>
  <si>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</si>
  <si>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</si>
  <si>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</si>
  <si>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</si>
  <si>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</si>
  <si>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</si>
  <si>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</si>
  <si>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</si>
  <si>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</si>
  <si>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</si>
  <si>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</si>
  <si>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</si>
  <si>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</si>
  <si>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</si>
  <si>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</si>
  <si>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</si>
  <si>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</si>
  <si>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</si>
  <si>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</si>
  <si>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</si>
  <si>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</si>
  <si>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</si>
  <si>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</si>
  <si>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</si>
  <si>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</si>
  <si>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</si>
  <si>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</si>
  <si>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</si>
  <si>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</si>
  <si>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</si>
  <si>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</si>
  <si>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</si>
  <si>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</si>
  <si>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</si>
  <si>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</si>
  <si>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</si>
  <si>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</si>
  <si>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</si>
  <si>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</si>
  <si>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</si>
  <si>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</si>
  <si>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</si>
  <si>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</si>
  <si>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</si>
  <si>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</si>
  <si>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</si>
  <si>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</si>
  <si>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</si>
  <si>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</si>
  <si>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</si>
  <si>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</si>
  <si>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</si>
  <si>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</si>
  <si>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</si>
  <si>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</si>
  <si>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</si>
  <si>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</si>
  <si>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</si>
  <si>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</si>
  <si>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</si>
  <si>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</si>
  <si>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</si>
  <si>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</si>
  <si>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</si>
  <si>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</si>
  <si>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</si>
  <si>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</si>
  <si>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</si>
  <si>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</si>
  <si>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</si>
  <si>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</si>
  <si>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</si>
  <si>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</si>
  <si>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</si>
  <si>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</si>
  <si>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</si>
  <si>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</si>
  <si>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</si>
  <si>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</si>
  <si>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</si>
  <si>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</si>
  <si>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</si>
  <si>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</si>
  <si>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</si>
  <si>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</si>
  <si>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</si>
  <si>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</si>
  <si>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</si>
  <si>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</si>
  <si>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</si>
  <si>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</si>
  <si>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</si>
  <si>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</si>
  <si>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</si>
  <si>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</si>
  <si>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</si>
  <si>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</si>
  <si>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</si>
  <si>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</si>
  <si>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</si>
  <si>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</si>
  <si>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</si>
  <si>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</si>
  <si>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</si>
  <si>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</si>
  <si>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</si>
  <si>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</si>
  <si>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</si>
  <si>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</si>
  <si>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</si>
  <si>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</si>
  <si>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</si>
  <si>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</si>
  <si>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</si>
  <si>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</si>
  <si>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</si>
  <si>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</si>
  <si>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</si>
  <si>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</si>
  <si>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</si>
  <si>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</si>
  <si>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</si>
  <si>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</si>
  <si>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</si>
  <si>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</si>
  <si>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</si>
  <si>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</si>
  <si>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</si>
  <si>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</si>
  <si>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</si>
  <si>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</si>
  <si>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</si>
  <si>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</si>
  <si>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</si>
  <si>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</si>
  <si>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</si>
  <si>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</si>
  <si>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</si>
  <si>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</si>
  <si>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</si>
  <si>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</si>
  <si>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</si>
  <si>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</si>
  <si>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</si>
  <si>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</si>
  <si>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</si>
  <si>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</si>
  <si>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</si>
  <si>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</si>
  <si>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</si>
  <si>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</si>
  <si>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</si>
  <si>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</si>
  <si>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</si>
  <si>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</si>
  <si>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</si>
  <si>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</si>
  <si>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</si>
  <si>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</si>
  <si>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</si>
  <si>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</si>
  <si>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</si>
  <si>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</si>
  <si>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</si>
  <si>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</si>
  <si>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</si>
  <si>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</si>
  <si>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</si>
  <si>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</si>
  <si>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</si>
  <si>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</si>
  <si>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</si>
  <si>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</si>
  <si>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</si>
  <si>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</si>
  <si>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</si>
  <si>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</si>
  <si>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</si>
  <si>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</si>
  <si>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</si>
  <si>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</si>
  <si>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</si>
  <si>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</si>
  <si>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</si>
  <si>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</si>
  <si>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</si>
  <si>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</si>
  <si>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</si>
  <si>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</si>
  <si>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</si>
  <si>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</si>
  <si>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</si>
  <si>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</si>
  <si>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</si>
  <si>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</si>
  <si>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</si>
  <si>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</si>
  <si>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</si>
  <si>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</si>
  <si>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</si>
  <si>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</si>
  <si>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</si>
  <si>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</si>
  <si>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</si>
  <si>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</si>
  <si>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</si>
  <si>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</si>
  <si>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</si>
  <si>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</si>
  <si>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</si>
  <si>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</si>
  <si>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</si>
  <si>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</si>
  <si>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</si>
  <si>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</si>
  <si>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</si>
  <si>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</si>
  <si>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</si>
  <si>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</si>
  <si>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</si>
  <si>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</si>
  <si>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</si>
  <si>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</si>
  <si>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</si>
  <si>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</si>
  <si>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</si>
  <si>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</si>
  <si>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</si>
  <si>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</si>
  <si>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</si>
  <si>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</si>
  <si>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</si>
  <si>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</si>
  <si>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</si>
  <si>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</si>
  <si>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</si>
  <si>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</si>
  <si>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</si>
  <si>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</si>
  <si>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</si>
  <si>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</si>
  <si>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</si>
  <si>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</si>
  <si>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</si>
  <si>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</si>
  <si>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</si>
  <si>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</si>
  <si>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</si>
  <si>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</si>
  <si>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</si>
  <si>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</si>
  <si>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</si>
  <si>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</si>
  <si>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</si>
  <si>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</si>
  <si>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</si>
  <si>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</si>
  <si>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</si>
  <si>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</si>
  <si>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</si>
  <si>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</si>
  <si>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</si>
  <si>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</si>
  <si>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</si>
  <si>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</si>
  <si>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</si>
  <si>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</si>
  <si>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</si>
  <si>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</si>
  <si>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</si>
  <si>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</si>
  <si>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</si>
  <si>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</si>
  <si>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</si>
  <si>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</si>
  <si>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</si>
  <si>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</si>
  <si>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</si>
  <si>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</si>
  <si>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</si>
  <si>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</si>
  <si>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</si>
  <si>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</si>
  <si>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</si>
  <si>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</si>
  <si>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</si>
  <si>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</si>
  <si>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</si>
  <si>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</si>
  <si>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</si>
  <si>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</si>
  <si>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</si>
  <si>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</si>
  <si>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</si>
  <si>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</si>
  <si>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</si>
  <si>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</si>
  <si>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</si>
  <si>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</si>
  <si>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</si>
  <si>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</si>
  <si>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</si>
  <si>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</si>
  <si>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</si>
  <si>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</si>
  <si>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</si>
  <si>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</si>
  <si>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</si>
  <si>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</si>
  <si>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</si>
  <si>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</si>
  <si>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</si>
  <si>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</si>
  <si>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</si>
  <si>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</si>
  <si>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</si>
  <si>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</si>
  <si>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</si>
  <si>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</si>
  <si>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</si>
  <si>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</si>
  <si>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</si>
  <si>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</si>
  <si>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</si>
  <si>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</si>
  <si>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</si>
  <si>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</si>
  <si>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</si>
  <si>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</si>
  <si>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</si>
  <si>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</si>
  <si>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</si>
  <si>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</si>
  <si>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</si>
  <si>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</si>
  <si>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</si>
  <si>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</si>
  <si>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</si>
  <si>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</si>
  <si>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</si>
  <si>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</si>
  <si>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</si>
  <si>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</si>
  <si>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</si>
  <si>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</si>
  <si>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</si>
  <si>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</si>
  <si>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</si>
  <si>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</si>
  <si>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</si>
  <si>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</si>
  <si>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</si>
  <si>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</si>
  <si>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</si>
  <si>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</si>
  <si>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</si>
  <si>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</si>
  <si>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</si>
  <si>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</si>
  <si>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</si>
  <si>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</si>
  <si>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</si>
  <si>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</si>
  <si>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</si>
  <si>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</si>
  <si>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</si>
  <si>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</si>
  <si>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</si>
  <si>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</si>
  <si>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</si>
  <si>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</si>
  <si>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</si>
  <si>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</si>
  <si>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</si>
  <si>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</si>
  <si>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</si>
  <si>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</si>
  <si>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</si>
  <si>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</si>
  <si>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</si>
  <si>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</si>
  <si>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</si>
  <si>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</si>
  <si>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</si>
  <si>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</si>
  <si>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</si>
  <si>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</si>
  <si>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</si>
  <si>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</si>
  <si>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</si>
  <si>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</si>
  <si>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</si>
  <si>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</si>
  <si>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</si>
  <si>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</si>
  <si>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</si>
  <si>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</si>
  <si>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</si>
  <si>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</si>
  <si>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</si>
  <si>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</si>
  <si>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</si>
  <si>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</si>
  <si>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</si>
  <si>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</si>
  <si>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</si>
  <si>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</si>
  <si>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</si>
  <si>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</si>
  <si>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</si>
  <si>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</si>
  <si>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</si>
  <si>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</si>
  <si>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</si>
  <si>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</si>
  <si>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</si>
  <si>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</si>
  <si>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</si>
  <si>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</si>
  <si>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</si>
  <si>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</si>
  <si>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</si>
  <si>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</si>
  <si>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</si>
  <si>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</si>
  <si>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</si>
  <si>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</si>
  <si>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</si>
  <si>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</si>
  <si>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</si>
  <si>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</si>
  <si>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</si>
  <si>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</si>
  <si>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</si>
  <si>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</si>
  <si>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</si>
  <si>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</si>
  <si>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</si>
  <si>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</si>
  <si>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</si>
  <si>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</si>
  <si>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</si>
  <si>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</si>
  <si>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</si>
  <si>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</si>
  <si>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</si>
  <si>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</si>
  <si>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</si>
  <si>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</si>
  <si>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</si>
  <si>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</si>
  <si>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</si>
  <si>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</si>
  <si>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</si>
  <si>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</si>
  <si>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</si>
  <si>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</si>
  <si>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</si>
  <si>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</si>
  <si>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</si>
  <si>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</si>
  <si>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</si>
  <si>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</si>
  <si>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</si>
  <si>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</si>
  <si>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</si>
  <si>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</si>
  <si>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</si>
  <si>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</si>
  <si>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</si>
  <si>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</si>
  <si>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</si>
  <si>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</si>
  <si>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</si>
  <si>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</si>
  <si>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</si>
  <si>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</si>
  <si>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</si>
  <si>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</si>
  <si>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</si>
  <si>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</si>
  <si>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</si>
  <si>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</si>
  <si>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</si>
  <si>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</si>
  <si>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</si>
  <si>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</si>
  <si>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</si>
  <si>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</si>
  <si>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</si>
  <si>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</si>
  <si>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</si>
  <si>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</si>
  <si>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</si>
  <si>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</si>
  <si>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</si>
  <si>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</si>
  <si>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</si>
  <si>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</si>
  <si>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</si>
  <si>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</si>
  <si>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</si>
  <si>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</si>
  <si>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</si>
  <si>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</si>
  <si>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</si>
  <si>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</si>
  <si>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</si>
  <si>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</si>
  <si>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</si>
  <si>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</si>
  <si>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</si>
  <si>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</si>
  <si>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</si>
  <si>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</si>
  <si>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</si>
  <si>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</si>
  <si>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</si>
  <si>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</si>
  <si>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</si>
  <si>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</si>
  <si>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</si>
  <si>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</si>
  <si>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</si>
  <si>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</si>
  <si>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</si>
  <si>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</si>
  <si>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</si>
  <si>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</si>
  <si>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</si>
  <si>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</si>
  <si>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</si>
  <si>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</si>
  <si>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</si>
  <si>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</si>
  <si>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</si>
  <si>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</si>
  <si>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</si>
  <si>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</si>
  <si>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</si>
  <si>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</si>
  <si>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</si>
  <si>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</si>
  <si>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</si>
  <si>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</si>
  <si>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</si>
  <si>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</si>
  <si>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</si>
  <si>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</si>
  <si>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</si>
  <si>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</si>
  <si>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</si>
  <si>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</si>
  <si>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</si>
  <si>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</si>
  <si>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</si>
  <si>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</si>
  <si>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</si>
  <si>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</si>
  <si>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</si>
  <si>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</si>
  <si>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</si>
  <si>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</si>
  <si>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</si>
  <si>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</si>
  <si>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</si>
  <si>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</si>
  <si>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</si>
  <si>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</si>
  <si>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</si>
  <si>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</si>
  <si>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</si>
  <si>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</si>
  <si>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</si>
  <si>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</si>
  <si>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</si>
  <si>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</si>
  <si>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</si>
  <si>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</si>
  <si>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</si>
  <si>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</si>
  <si>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</si>
  <si>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</si>
  <si>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</si>
  <si>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</si>
  <si>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</si>
  <si>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</si>
  <si>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</si>
  <si>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</si>
  <si>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</si>
  <si>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</si>
  <si>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</si>
  <si>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</si>
  <si>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</si>
  <si>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</si>
  <si>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</si>
  <si>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</si>
  <si>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</si>
  <si>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</si>
  <si>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</si>
  <si>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</si>
  <si>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</si>
  <si>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</si>
  <si>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</si>
  <si>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</si>
  <si>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</si>
  <si>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</si>
  <si>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</si>
  <si>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</si>
  <si>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</si>
  <si>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</si>
  <si>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</si>
  <si>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</si>
  <si>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</si>
  <si>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</si>
  <si>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</si>
  <si>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</si>
  <si>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</si>
  <si>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</si>
  <si>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</si>
  <si>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</si>
  <si>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</si>
  <si>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</si>
  <si>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</si>
  <si>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</si>
  <si>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</si>
  <si>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</si>
  <si>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</si>
  <si>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</si>
  <si>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</si>
  <si>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</si>
  <si>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</si>
  <si>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</si>
  <si>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</si>
  <si>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</si>
  <si>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</si>
  <si>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</si>
  <si>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</si>
  <si>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</si>
  <si>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</si>
  <si>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</si>
  <si>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</si>
  <si>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</si>
  <si>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</si>
  <si>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</si>
  <si>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</si>
  <si>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</si>
  <si>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</si>
  <si>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</si>
  <si>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</si>
  <si>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</si>
  <si>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</si>
  <si>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</si>
  <si>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</si>
  <si>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</si>
  <si>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</si>
  <si>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</si>
  <si>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</si>
  <si>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</si>
  <si>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</si>
  <si>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</si>
  <si>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</si>
  <si>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</si>
  <si>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</si>
  <si>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</si>
  <si>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</si>
  <si>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</si>
  <si>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</si>
  <si>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</si>
  <si>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</si>
  <si>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</si>
  <si>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</si>
  <si>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</si>
  <si>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</si>
  <si>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</si>
  <si>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</si>
  <si>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</si>
  <si>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</si>
  <si>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</si>
  <si>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</si>
  <si>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</si>
  <si>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</si>
  <si>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</si>
  <si>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</si>
  <si>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</si>
  <si>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</si>
  <si>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</si>
  <si>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</si>
  <si>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</si>
  <si>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</si>
  <si>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</si>
  <si>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</si>
  <si>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</si>
  <si>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</si>
  <si>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</si>
  <si>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</si>
  <si>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</si>
  <si>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</si>
  <si>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</si>
  <si>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</si>
  <si>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</si>
  <si>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</si>
  <si>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</si>
  <si>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</si>
  <si>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</si>
  <si>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</si>
  <si>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</si>
  <si>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</si>
  <si>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</si>
  <si>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</si>
  <si>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</si>
  <si>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</si>
  <si>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</si>
  <si>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</si>
  <si>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</si>
  <si>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</si>
  <si>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</si>
  <si>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</si>
  <si>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</si>
  <si>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</si>
  <si>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</si>
  <si>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</si>
  <si>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</si>
  <si>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</si>
  <si>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</si>
  <si>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</si>
  <si>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</si>
  <si>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</si>
  <si>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</si>
  <si>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</si>
  <si>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</si>
  <si>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</si>
  <si>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</si>
  <si>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</si>
  <si>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</si>
  <si>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</si>
  <si>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</si>
  <si>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</si>
  <si>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</si>
  <si>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</si>
  <si>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</si>
  <si>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</si>
  <si>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</si>
  <si>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</si>
  <si>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</si>
  <si>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</si>
  <si>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</si>
  <si>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</si>
  <si>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</si>
  <si>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</si>
  <si>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</si>
  <si>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</si>
  <si>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</si>
  <si>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</si>
  <si>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</si>
  <si>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</si>
  <si>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</si>
  <si>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</si>
  <si>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</si>
  <si>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</si>
  <si>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</si>
  <si>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</si>
  <si>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</si>
  <si>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</si>
  <si>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</si>
  <si>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</si>
  <si>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</si>
  <si>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</si>
  <si>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</si>
  <si>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</si>
  <si>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</si>
  <si>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</si>
  <si>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</si>
  <si>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</si>
  <si>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</si>
  <si>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</si>
  <si>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</si>
  <si>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</si>
  <si>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</si>
  <si>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</si>
  <si>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</si>
  <si>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</si>
  <si>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</si>
  <si>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</si>
  <si>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</si>
  <si>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</si>
  <si>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</si>
  <si>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</si>
  <si>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</si>
  <si>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</si>
  <si>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</si>
  <si>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</si>
  <si>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</si>
  <si>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</si>
  <si>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</si>
  <si>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</si>
  <si>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</si>
  <si>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</si>
  <si>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</si>
  <si>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</si>
  <si>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</si>
  <si>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</si>
  <si>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</si>
  <si>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</si>
  <si>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</si>
  <si>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</si>
  <si>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</si>
  <si>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</si>
  <si>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</si>
  <si>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</si>
  <si>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</si>
  <si>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</si>
  <si>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</si>
  <si>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</si>
  <si>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</si>
  <si>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</si>
  <si>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</si>
  <si>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</si>
  <si>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</si>
  <si>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</si>
  <si>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</si>
  <si>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</si>
  <si>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</si>
  <si>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</si>
  <si>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</si>
  <si>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</si>
  <si>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</si>
  <si>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</si>
  <si>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</si>
  <si>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</si>
  <si>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</si>
  <si>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</si>
  <si>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</si>
  <si>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</si>
  <si>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</si>
  <si>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</si>
  <si>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</si>
  <si>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</si>
  <si>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</si>
  <si>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</si>
  <si>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</si>
  <si>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</si>
  <si>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</si>
  <si>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</si>
  <si>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</si>
  <si>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</si>
  <si>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</si>
  <si>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</si>
  <si>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</si>
  <si>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</si>
  <si>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</si>
  <si>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</si>
  <si>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</si>
  <si>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</si>
  <si>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</si>
  <si>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</si>
  <si>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</si>
  <si>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</si>
  <si>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</si>
  <si>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</si>
  <si>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</si>
  <si>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</si>
  <si>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</si>
  <si>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</si>
  <si>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</si>
  <si>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</si>
  <si>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</si>
  <si>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</si>
  <si>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</si>
  <si>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</si>
  <si>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</si>
  <si>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</si>
  <si>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</si>
  <si>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</si>
  <si>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</si>
  <si>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</si>
  <si>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</si>
  <si>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</si>
  <si>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</si>
  <si>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</si>
  <si>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</si>
  <si>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</si>
  <si>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</si>
  <si>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</si>
  <si>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</si>
  <si>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</si>
  <si>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</si>
  <si>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</si>
  <si>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</si>
  <si>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</si>
  <si>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</si>
  <si>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</si>
  <si>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</si>
  <si>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</si>
  <si>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</si>
  <si>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</si>
  <si>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</si>
  <si>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</si>
  <si>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</si>
  <si>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</si>
  <si>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</si>
  <si>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</si>
  <si>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</si>
  <si>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</si>
  <si>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</si>
  <si>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</si>
  <si>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</si>
  <si>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</si>
  <si>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</si>
  <si>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</si>
  <si>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</si>
  <si>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</si>
  <si>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</si>
  <si>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</si>
  <si>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</si>
  <si>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</si>
  <si>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</si>
  <si>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</si>
  <si>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</si>
  <si>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</si>
  <si>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</si>
  <si>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</si>
  <si>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</si>
  <si>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</si>
  <si>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</si>
  <si>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</si>
  <si>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</si>
  <si>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</si>
  <si>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</si>
  <si>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</si>
  <si>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</si>
  <si>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</si>
  <si>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</si>
  <si>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</si>
  <si>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</si>
  <si>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</si>
  <si>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</si>
  <si>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</si>
  <si>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</si>
  <si>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</si>
  <si>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</si>
  <si>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</si>
  <si>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</si>
  <si>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</si>
  <si>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</si>
  <si>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</si>
  <si>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</si>
  <si>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</si>
  <si>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</si>
  <si>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</si>
  <si>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</si>
  <si>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</si>
  <si>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</si>
  <si>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</si>
  <si>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</si>
  <si>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</si>
  <si>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</si>
  <si>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</si>
  <si>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</si>
  <si>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</si>
  <si>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</si>
  <si>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</si>
  <si>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</si>
  <si>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</si>
  <si>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</si>
  <si>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</si>
  <si>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</si>
  <si>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</si>
  <si>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</si>
  <si>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</si>
  <si>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</si>
  <si>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</si>
  <si>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</si>
  <si>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</si>
  <si>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</si>
  <si>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</si>
  <si>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</si>
  <si>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</si>
  <si>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</si>
  <si>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</si>
  <si>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</si>
  <si>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</si>
  <si>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</si>
  <si>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</si>
  <si>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</si>
  <si>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</si>
  <si>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</si>
  <si>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</si>
  <si>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</si>
  <si>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</si>
  <si>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</si>
  <si>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</si>
  <si>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</si>
  <si>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</si>
  <si>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</si>
  <si>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</si>
  <si>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</si>
  <si>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</si>
  <si>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</si>
  <si>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</si>
  <si>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</si>
  <si>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</si>
  <si>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</si>
  <si>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</si>
  <si>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</si>
  <si>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</si>
  <si>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</si>
  <si>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</si>
  <si>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</si>
  <si>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</si>
  <si>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</si>
  <si>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</si>
  <si>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</si>
  <si>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</si>
  <si>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</si>
  <si>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</si>
  <si>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</si>
  <si>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</si>
  <si>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</si>
  <si>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</si>
  <si>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</si>
  <si>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</si>
  <si>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</si>
  <si>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</si>
  <si>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</si>
  <si>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</si>
  <si>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</si>
  <si>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</si>
  <si>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</si>
  <si>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</si>
  <si>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</si>
  <si>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</si>
  <si>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</si>
  <si>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</si>
  <si>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</si>
  <si>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</si>
  <si>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</si>
  <si>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</si>
  <si>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</si>
  <si>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</si>
  <si>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</si>
  <si>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</si>
  <si>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</si>
  <si>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</si>
  <si>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</si>
  <si>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</si>
  <si>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</si>
  <si>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</si>
  <si>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</si>
  <si>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</si>
  <si>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</si>
  <si>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</si>
  <si>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</si>
  <si>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</si>
  <si>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</si>
  <si>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</si>
  <si>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</si>
  <si>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</si>
  <si>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</si>
  <si>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</si>
  <si>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</si>
  <si>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</si>
  <si>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</si>
  <si>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</si>
  <si>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</si>
  <si>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</si>
  <si>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</si>
  <si>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</si>
  <si>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</si>
  <si>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</si>
  <si>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</si>
  <si>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</si>
  <si>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</si>
  <si>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</si>
  <si>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</si>
  <si>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</si>
  <si>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</si>
  <si>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</si>
  <si>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</si>
  <si>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</si>
  <si>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</si>
  <si>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</si>
  <si>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</si>
  <si>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</si>
  <si>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</si>
  <si>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</si>
  <si>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</si>
  <si>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</si>
  <si>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</si>
  <si>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</si>
  <si>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</si>
  <si>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</si>
  <si>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</si>
  <si>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</si>
  <si>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</si>
  <si>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</si>
  <si>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</si>
  <si>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</si>
  <si>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</si>
  <si>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</si>
  <si>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</si>
  <si>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</si>
  <si>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</si>
  <si>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</si>
  <si>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</si>
  <si>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</si>
  <si>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</si>
  <si>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</si>
  <si>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</si>
  <si>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</si>
  <si>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</si>
  <si>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</si>
  <si>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</si>
  <si>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</si>
  <si>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</si>
  <si>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</si>
  <si>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</si>
  <si>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</si>
  <si>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</si>
  <si>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</si>
  <si>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</si>
  <si>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</si>
  <si>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</si>
  <si>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</si>
  <si>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</si>
  <si>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</si>
  <si>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</si>
  <si>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</si>
  <si>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</si>
  <si>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</si>
  <si>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</si>
  <si>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</si>
  <si>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</si>
  <si>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</si>
  <si>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</si>
  <si>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</si>
  <si>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</si>
  <si>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</si>
  <si>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</si>
  <si>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</si>
  <si>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</si>
  <si>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</si>
  <si>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</si>
  <si>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</si>
  <si>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</si>
  <si>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</si>
  <si>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</si>
  <si>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</si>
  <si>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</si>
  <si>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</si>
  <si>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</si>
  <si>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</si>
  <si>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</si>
  <si>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</si>
  <si>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</si>
  <si>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</si>
  <si>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</si>
  <si>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</si>
  <si>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</si>
  <si>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</si>
  <si>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</si>
  <si>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</si>
  <si>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</si>
  <si>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</si>
  <si>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</si>
  <si>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</si>
  <si>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</si>
  <si>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</si>
  <si>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</si>
  <si>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</si>
  <si>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</si>
  <si>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</si>
  <si>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</si>
  <si>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</si>
  <si>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</si>
  <si>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</si>
  <si>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</si>
  <si>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</si>
  <si>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</si>
  <si>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</si>
  <si>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</si>
  <si>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</si>
  <si>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</si>
  <si>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</si>
  <si>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</si>
  <si>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</si>
  <si>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</si>
  <si>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</si>
  <si>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</si>
  <si>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</si>
  <si>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</si>
  <si>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</si>
  <si>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</si>
  <si>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</si>
  <si>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</si>
  <si>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</si>
  <si>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</si>
  <si>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</si>
  <si>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</si>
  <si>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</si>
  <si>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</si>
  <si>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</si>
  <si>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</si>
  <si>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</si>
  <si>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</si>
  <si>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</si>
  <si>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</si>
  <si>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</si>
  <si>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</si>
  <si>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</si>
  <si>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</si>
  <si>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</si>
  <si>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</si>
  <si>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</si>
  <si>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</si>
  <si>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</si>
  <si>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</si>
  <si>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</si>
  <si>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</si>
  <si>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</si>
  <si>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</si>
  <si>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</si>
  <si>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</si>
  <si>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</si>
  <si>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</si>
  <si>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</si>
  <si>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</si>
  <si>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</si>
  <si>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</si>
  <si>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</si>
  <si>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</si>
  <si>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</si>
  <si>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</si>
  <si>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</si>
  <si>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</si>
  <si>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</si>
  <si>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</si>
  <si>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</si>
  <si>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</si>
  <si>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</si>
  <si>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</si>
  <si>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</si>
  <si>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</si>
  <si>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</si>
  <si>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</si>
  <si>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</si>
  <si>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</si>
  <si>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</si>
  <si>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</si>
  <si>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</si>
  <si>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</si>
  <si>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</si>
  <si>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</si>
  <si>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</si>
  <si>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</si>
  <si>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</si>
  <si>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</si>
  <si>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</si>
  <si>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</si>
  <si>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</si>
  <si>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</si>
  <si>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</si>
  <si>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</si>
  <si>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</si>
  <si>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</si>
  <si>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</si>
  <si>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</si>
  <si>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</si>
  <si>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</si>
  <si>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</si>
  <si>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</si>
  <si>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</si>
  <si>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</si>
  <si>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</si>
  <si>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</si>
  <si>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</si>
  <si>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</si>
  <si>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</si>
  <si>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</si>
  <si>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</si>
  <si>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</si>
  <si>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</si>
  <si>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</si>
  <si>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</si>
  <si>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</si>
  <si>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</si>
  <si>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</si>
  <si>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</si>
  <si>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</si>
  <si>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</si>
  <si>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</si>
  <si>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</si>
  <si>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</si>
  <si>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</si>
  <si>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</si>
  <si>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</si>
  <si>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</si>
  <si>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</si>
  <si>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</si>
  <si>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</si>
  <si>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</si>
  <si>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</si>
  <si>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</si>
  <si>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</si>
  <si>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</si>
  <si>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</si>
  <si>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</si>
  <si>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</si>
  <si>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</si>
  <si>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</si>
  <si>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</si>
  <si>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</si>
  <si>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</si>
  <si>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</si>
  <si>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</si>
  <si>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</si>
  <si>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</si>
  <si>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</si>
  <si>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</si>
  <si>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</si>
  <si>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</si>
  <si>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</si>
  <si>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</si>
  <si>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</si>
  <si>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</si>
  <si>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</si>
  <si>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</si>
  <si>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</si>
  <si>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</si>
  <si>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</si>
  <si>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</si>
  <si>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</si>
  <si>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</si>
  <si>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</si>
  <si>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</si>
  <si>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</si>
  <si>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</si>
  <si>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</si>
  <si>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</si>
  <si>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</si>
  <si>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</si>
  <si>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</si>
  <si>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</si>
  <si>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</si>
  <si>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</si>
  <si>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</si>
  <si>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</si>
  <si>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</si>
  <si>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</si>
  <si>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</si>
  <si>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</si>
  <si>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</si>
  <si>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</si>
  <si>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</si>
  <si>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</si>
  <si>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</si>
  <si>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</si>
  <si>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</si>
  <si>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</si>
  <si>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</si>
  <si>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</si>
  <si>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</si>
  <si>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</si>
  <si>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</si>
  <si>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</si>
  <si>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</si>
  <si>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</si>
  <si>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</si>
  <si>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</si>
  <si>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</si>
  <si>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</si>
  <si>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</si>
  <si>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</si>
  <si>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</si>
  <si>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</si>
  <si>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</si>
  <si>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</si>
  <si>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</si>
  <si>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</si>
  <si>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</si>
  <si>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</si>
  <si>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</si>
  <si>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</si>
  <si>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</si>
  <si>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</si>
  <si>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</si>
  <si>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</si>
  <si>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</si>
  <si>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</si>
  <si>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</si>
  <si>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</si>
  <si>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</si>
  <si>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</si>
  <si>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</si>
  <si>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</si>
  <si>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</si>
  <si>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</si>
  <si>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</si>
  <si>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</si>
  <si>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</si>
  <si>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</si>
  <si>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</si>
  <si>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</si>
  <si>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</si>
  <si>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</si>
  <si>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</si>
  <si>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</si>
  <si>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</si>
  <si>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</si>
  <si>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</si>
  <si>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</si>
  <si>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</si>
  <si>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</si>
  <si>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</si>
  <si>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</si>
  <si>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</si>
  <si>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</si>
  <si>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</si>
  <si>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</si>
  <si>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</si>
  <si>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</si>
  <si>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</si>
  <si>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</si>
  <si>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</si>
  <si>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</si>
  <si>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</si>
  <si>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</si>
  <si>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</si>
  <si>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</si>
  <si>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</si>
  <si>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</si>
  <si>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</si>
  <si>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</si>
  <si>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</si>
  <si>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</si>
  <si>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</si>
  <si>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</si>
  <si>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</si>
  <si>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</si>
  <si>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</si>
  <si>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</si>
  <si>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</si>
  <si>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</si>
  <si>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</si>
  <si>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</si>
  <si>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</si>
  <si>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</si>
  <si>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</si>
  <si>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</si>
  <si>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</si>
  <si>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</si>
  <si>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</si>
  <si>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</si>
  <si>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</si>
  <si>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</si>
  <si>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</si>
  <si>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</si>
  <si>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</si>
  <si>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</si>
  <si>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</si>
  <si>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</si>
  <si>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</si>
  <si>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</si>
  <si>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</si>
  <si>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</si>
  <si>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</si>
  <si>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</si>
  <si>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</si>
  <si>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</si>
  <si>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</si>
  <si>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</si>
  <si>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</si>
  <si>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</si>
  <si>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</si>
  <si>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</si>
  <si>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</si>
  <si>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</si>
  <si>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</si>
  <si>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</si>
  <si>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</si>
  <si>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</si>
  <si>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</si>
  <si>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</si>
  <si>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</si>
  <si>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</si>
  <si>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</si>
  <si>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</si>
  <si>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</si>
  <si>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</si>
  <si>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</si>
  <si>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</si>
  <si>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</si>
  <si>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</si>
  <si>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</si>
  <si>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</si>
  <si>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</si>
  <si>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</si>
  <si>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</si>
  <si>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</si>
  <si>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</si>
  <si>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</si>
  <si>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</si>
  <si>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</si>
  <si>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</si>
  <si>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</si>
  <si>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</si>
  <si>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</si>
  <si>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</si>
  <si>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</si>
  <si>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</si>
  <si>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</si>
  <si>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</si>
  <si>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</si>
  <si>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</si>
  <si>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</si>
  <si>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</si>
  <si>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</si>
  <si>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</si>
  <si>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</si>
  <si>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</si>
  <si>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</si>
  <si>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</si>
  <si>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</si>
  <si>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</si>
  <si>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</si>
  <si>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</si>
  <si>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</si>
  <si>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</si>
  <si>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</si>
  <si>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</si>
  <si>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</si>
  <si>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</si>
  <si>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</si>
  <si>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</si>
  <si>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</si>
  <si>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</si>
  <si>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</si>
  <si>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</si>
  <si>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</si>
  <si>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</si>
  <si>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</si>
  <si>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</si>
  <si>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</si>
  <si>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</si>
  <si>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</si>
  <si>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</si>
  <si>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</si>
  <si>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</si>
  <si>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</si>
  <si>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</si>
  <si>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</si>
  <si>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</si>
  <si>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</si>
  <si>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</si>
  <si>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</si>
  <si>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</si>
  <si>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</si>
  <si>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</si>
  <si>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</si>
  <si>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</si>
  <si>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</si>
  <si>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</si>
  <si>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</si>
  <si>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</si>
  <si>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</si>
  <si>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</si>
  <si>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</si>
  <si>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</si>
  <si>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</si>
  <si>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</si>
  <si>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</si>
  <si>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</si>
  <si>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</si>
  <si>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</si>
  <si>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</si>
  <si>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</si>
  <si>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</si>
  <si>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</si>
  <si>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</si>
  <si>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</si>
  <si>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</si>
  <si>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</si>
  <si>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</si>
  <si>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</si>
  <si>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</si>
  <si>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</si>
  <si>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</si>
  <si>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</si>
  <si>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</si>
  <si>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</si>
  <si>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</si>
  <si>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</si>
  <si>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</si>
  <si>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</si>
  <si>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</si>
  <si>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</si>
  <si>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</si>
  <si>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</si>
  <si>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</si>
  <si>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</si>
  <si>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</si>
  <si>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</si>
  <si>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</si>
  <si>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</si>
  <si>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</si>
  <si>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</si>
  <si>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</si>
  <si>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</si>
  <si>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</si>
  <si>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</si>
  <si>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</si>
  <si>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</si>
  <si>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</si>
  <si>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</si>
  <si>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</si>
  <si>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</si>
  <si>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</si>
  <si>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</si>
  <si>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</si>
  <si>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</si>
  <si>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</si>
  <si>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</si>
  <si>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</si>
  <si>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</si>
  <si>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</si>
  <si>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</si>
  <si>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</si>
  <si>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</si>
  <si>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</si>
  <si>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</si>
  <si>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</si>
  <si>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</si>
  <si>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</si>
  <si>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</si>
  <si>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</si>
  <si>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</si>
  <si>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</si>
  <si>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</si>
  <si>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</si>
  <si>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</si>
  <si>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</si>
  <si>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</si>
  <si>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</si>
  <si>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</si>
  <si>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</si>
  <si>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</si>
  <si>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</si>
  <si>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</si>
  <si>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</si>
  <si>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</si>
  <si>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</si>
  <si>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</si>
  <si>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</si>
  <si>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</si>
  <si>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</si>
  <si>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</si>
  <si>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</si>
  <si>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</si>
  <si>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</si>
  <si>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</si>
  <si>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</si>
  <si>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</si>
  <si>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</si>
  <si>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</si>
  <si>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</si>
  <si>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</si>
  <si>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</si>
  <si>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</si>
  <si>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</si>
  <si>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</si>
  <si>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</si>
  <si>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</si>
  <si>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</si>
  <si>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</si>
  <si>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</si>
  <si>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</si>
  <si>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</si>
  <si>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</si>
  <si>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</si>
  <si>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</si>
  <si>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</si>
  <si>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</si>
  <si>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</si>
  <si>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</si>
  <si>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</si>
  <si>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</si>
  <si>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</si>
  <si>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</si>
  <si>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</si>
  <si>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</si>
  <si>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</si>
  <si>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</si>
  <si>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</si>
  <si>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</si>
  <si>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</si>
  <si>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</si>
  <si>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</si>
  <si>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</si>
  <si>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</si>
  <si>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</si>
  <si>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</si>
  <si>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</si>
  <si>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</si>
  <si>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</si>
  <si>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</si>
  <si>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</si>
  <si>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</si>
  <si>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</si>
  <si>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</si>
  <si>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</si>
  <si>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</si>
  <si>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</si>
  <si>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</si>
  <si>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</si>
  <si>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</si>
  <si>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</si>
  <si>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</si>
  <si>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</si>
  <si>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</si>
  <si>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</si>
  <si>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</si>
  <si>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</si>
  <si>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</si>
  <si>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</si>
  <si>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</si>
  <si>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</si>
  <si>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</si>
  <si>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</si>
  <si>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</si>
  <si>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</si>
  <si>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</si>
  <si>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</si>
  <si>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</si>
  <si>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</si>
  <si>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</si>
  <si>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</si>
  <si>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</si>
  <si>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</si>
  <si>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</si>
  <si>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</si>
  <si>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</si>
  <si>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</si>
  <si>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</si>
  <si>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</si>
  <si>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</si>
  <si>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</si>
  <si>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</si>
  <si>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</si>
  <si>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</si>
  <si>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</si>
  <si>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</si>
  <si>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</si>
  <si>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</si>
  <si>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</si>
  <si>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</si>
  <si>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</si>
  <si>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</si>
  <si>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</si>
  <si>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</si>
  <si>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</si>
  <si>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</si>
  <si>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</si>
  <si>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</si>
  <si>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</si>
  <si>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</si>
  <si>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</si>
  <si>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</si>
  <si>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</si>
  <si>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</si>
  <si>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</si>
  <si>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</si>
  <si>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</si>
  <si>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</si>
  <si>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</si>
  <si>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</si>
  <si>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</si>
  <si>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</si>
  <si>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</si>
  <si>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</si>
  <si>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</si>
  <si>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</si>
  <si>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</si>
  <si>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</si>
  <si>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</si>
  <si>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</si>
  <si>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</si>
  <si>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</si>
  <si>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</si>
  <si>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</si>
  <si>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</si>
  <si>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</si>
  <si>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</si>
  <si>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</si>
  <si>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</si>
  <si>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</si>
  <si>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</si>
  <si>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</si>
  <si>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</si>
  <si>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</si>
  <si>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</si>
  <si>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</si>
  <si>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</si>
  <si>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</si>
  <si>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</si>
  <si>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</si>
  <si>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</si>
  <si>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</si>
  <si>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</si>
  <si>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</si>
  <si>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</si>
  <si>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</si>
  <si>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</si>
  <si>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</si>
  <si>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</si>
  <si>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</si>
  <si>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</si>
  <si>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</si>
  <si>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</si>
  <si>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</si>
  <si>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</si>
  <si>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</si>
  <si>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</si>
  <si>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</si>
  <si>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</si>
  <si>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</si>
  <si>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</si>
  <si>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</si>
  <si>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</si>
  <si>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</si>
  <si>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</si>
  <si>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</si>
  <si>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</si>
  <si>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</si>
  <si>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</si>
  <si>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</si>
  <si>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</si>
  <si>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</si>
  <si>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</si>
  <si>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</si>
  <si>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</si>
  <si>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</si>
  <si>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</si>
  <si>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</si>
  <si>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</si>
  <si>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</si>
  <si>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</si>
  <si>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</si>
  <si>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</si>
  <si>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</si>
  <si>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</si>
  <si>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</si>
  <si>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</si>
  <si>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</si>
  <si>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</si>
  <si>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</si>
  <si>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</si>
  <si>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</si>
  <si>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</si>
  <si>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</si>
  <si>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</si>
  <si>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</si>
  <si>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</si>
  <si>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</si>
  <si>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</si>
  <si>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</si>
  <si>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</si>
  <si>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</si>
  <si>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</si>
  <si>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</si>
  <si>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</si>
  <si>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</si>
  <si>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</si>
  <si>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</si>
  <si>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</si>
  <si>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</si>
  <si>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</si>
  <si>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</si>
  <si>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</si>
  <si>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</si>
  <si>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</si>
  <si>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</si>
  <si>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</si>
  <si>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</si>
  <si>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</si>
  <si>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</si>
  <si>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</si>
  <si>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</si>
  <si>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</si>
  <si>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</si>
  <si>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</si>
  <si>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</si>
  <si>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</si>
  <si>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</si>
  <si>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</si>
  <si>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</si>
  <si>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</si>
  <si>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</si>
  <si>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</si>
  <si>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</si>
  <si>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</si>
  <si>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</si>
  <si>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</si>
  <si>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</si>
  <si>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</si>
  <si>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</si>
  <si>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</si>
  <si>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</si>
  <si>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</si>
  <si>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</si>
  <si>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</si>
  <si>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</si>
  <si>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</si>
  <si>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</si>
  <si>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</si>
  <si>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</si>
  <si>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</si>
  <si>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</si>
  <si>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</si>
  <si>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</si>
  <si>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</si>
  <si>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</si>
  <si>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</si>
  <si>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</si>
  <si>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</si>
  <si>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</si>
  <si>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</si>
  <si>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</si>
  <si>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</si>
  <si>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</si>
  <si>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</si>
  <si>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</si>
  <si>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</si>
  <si>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</si>
  <si>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</si>
  <si>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</si>
  <si>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</si>
  <si>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</si>
  <si>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</si>
  <si>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</si>
  <si>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</si>
  <si>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</si>
  <si>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</si>
  <si>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</si>
  <si>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</si>
  <si>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</si>
  <si>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</si>
  <si>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</si>
  <si>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</si>
  <si>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</si>
  <si>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</si>
  <si>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</si>
  <si>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</si>
  <si>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</si>
  <si>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</si>
  <si>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</si>
  <si>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</si>
  <si>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</si>
  <si>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</si>
  <si>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</si>
  <si>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</si>
  <si>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</si>
  <si>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</si>
  <si>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</si>
  <si>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</si>
  <si>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</si>
  <si>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</si>
  <si>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</si>
  <si>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</si>
  <si>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</si>
  <si>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</si>
  <si>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</si>
  <si>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</si>
  <si>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</si>
  <si>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</si>
  <si>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</si>
  <si>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</si>
  <si>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</si>
  <si>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</si>
  <si>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</si>
  <si>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</si>
  <si>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</si>
  <si>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</si>
  <si>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</si>
  <si>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</si>
  <si>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</si>
  <si>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</si>
  <si>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</si>
  <si>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</si>
  <si>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</si>
  <si>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</si>
  <si>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</si>
  <si>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</si>
  <si>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</si>
  <si>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</si>
  <si>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</si>
  <si>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</si>
  <si>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</si>
  <si>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</si>
  <si>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</si>
  <si>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</si>
  <si>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</si>
  <si>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</si>
  <si>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</si>
  <si>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</si>
  <si>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</si>
  <si>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</si>
  <si>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</si>
  <si>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</si>
  <si>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</si>
  <si>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</si>
  <si>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</si>
  <si>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</si>
  <si>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</si>
  <si>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</si>
  <si>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</si>
  <si>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</si>
  <si>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</si>
  <si>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</si>
  <si>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</si>
  <si>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</si>
  <si>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</si>
  <si>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</si>
  <si>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</si>
  <si>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</si>
  <si>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</si>
  <si>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</si>
  <si>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</si>
  <si>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</si>
  <si>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</si>
  <si>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</si>
  <si>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</si>
  <si>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</si>
  <si>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</si>
  <si>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</si>
  <si>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</si>
  <si>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</si>
  <si>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</si>
  <si>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</si>
  <si>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</si>
  <si>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</si>
  <si>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</si>
  <si>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</si>
  <si>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</si>
  <si>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</si>
  <si>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</si>
  <si>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</si>
  <si>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</si>
  <si>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</si>
  <si>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</si>
  <si>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</si>
  <si>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</si>
  <si>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</si>
  <si>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</si>
  <si>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</si>
  <si>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</si>
  <si>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</si>
  <si>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</si>
  <si>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</si>
  <si>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</si>
  <si>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</si>
  <si>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</si>
  <si>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</si>
  <si>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</si>
  <si>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</si>
  <si>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</si>
  <si>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</si>
  <si>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</si>
  <si>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</si>
  <si>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</si>
  <si>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</si>
  <si>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</si>
  <si>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</si>
  <si>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</si>
  <si>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</si>
  <si>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</si>
  <si>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</si>
  <si>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</si>
  <si>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</si>
  <si>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</si>
  <si>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</si>
  <si>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</si>
  <si>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</si>
  <si>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</si>
  <si>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</si>
  <si>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</si>
  <si>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</si>
  <si>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</si>
  <si>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</si>
  <si>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</si>
  <si>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</si>
  <si>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</si>
  <si>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</si>
  <si>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</si>
  <si>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</si>
  <si>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</si>
  <si>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</si>
  <si>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</si>
  <si>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</si>
  <si>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</si>
  <si>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</si>
  <si>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</si>
  <si>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</si>
  <si>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</si>
  <si>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</si>
  <si>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</si>
  <si>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</si>
  <si>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</si>
  <si>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</si>
  <si>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</si>
  <si>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</si>
  <si>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</si>
  <si>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</si>
  <si>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</si>
  <si>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</si>
  <si>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</si>
  <si>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</si>
  <si>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</si>
  <si>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</si>
  <si>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</si>
  <si>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</si>
  <si>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</si>
  <si>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</si>
  <si>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</si>
  <si>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</si>
  <si>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</si>
  <si>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</si>
  <si>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</si>
  <si>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</si>
  <si>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</si>
  <si>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</si>
  <si>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</si>
  <si>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</si>
  <si>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</si>
  <si>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</si>
  <si>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</si>
  <si>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</si>
  <si>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</si>
  <si>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</si>
  <si>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</si>
  <si>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</si>
  <si>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</si>
  <si>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</si>
  <si>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</si>
  <si>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</si>
  <si>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</si>
  <si>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</si>
  <si>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</si>
  <si>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</si>
  <si>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</si>
  <si>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</si>
  <si>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</si>
  <si>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</si>
  <si>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</si>
  <si>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</si>
  <si>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</si>
  <si>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</si>
  <si>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</si>
  <si>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</si>
  <si>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</si>
  <si>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</si>
  <si>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</si>
  <si>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</si>
  <si>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</si>
  <si>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</si>
  <si>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</si>
  <si>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</si>
  <si>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</si>
  <si>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</si>
  <si>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</si>
  <si>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</si>
  <si>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</si>
  <si>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</si>
  <si>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</si>
  <si>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</si>
  <si>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</si>
  <si>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</si>
  <si>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</si>
  <si>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</si>
  <si>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</si>
  <si>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</si>
  <si>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</si>
  <si>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</si>
  <si>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</si>
  <si>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</si>
  <si>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</si>
  <si>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</si>
  <si>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</si>
  <si>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</si>
  <si>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</si>
  <si>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</si>
  <si>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</si>
  <si>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</si>
  <si>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</si>
  <si>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</si>
  <si>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</si>
  <si>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</si>
  <si>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</si>
  <si>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</si>
  <si>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</si>
  <si>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</si>
  <si>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</si>
  <si>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</si>
  <si>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</si>
  <si>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</si>
  <si>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</si>
  <si>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</si>
  <si>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</si>
  <si>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</si>
  <si>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</si>
  <si>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</si>
  <si>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</si>
  <si>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</si>
  <si>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</si>
  <si>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</si>
  <si>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</si>
  <si>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</si>
  <si>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</si>
  <si>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</si>
  <si>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</si>
  <si>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</si>
  <si>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</si>
  <si>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</si>
  <si>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</si>
  <si>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</si>
  <si>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</si>
  <si>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</si>
  <si>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</si>
  <si>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</si>
  <si>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</si>
  <si>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</si>
  <si>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</si>
  <si>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</si>
  <si>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</si>
  <si>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</si>
  <si>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</si>
  <si>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</si>
  <si>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</si>
  <si>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</si>
  <si>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</si>
  <si>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</si>
  <si>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</si>
  <si>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</si>
  <si>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</si>
  <si>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</si>
  <si>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</si>
  <si>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</si>
  <si>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</si>
  <si>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</si>
  <si>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</si>
  <si>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</si>
  <si>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</si>
  <si>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</si>
  <si>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</si>
  <si>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</si>
  <si>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</si>
  <si>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</si>
  <si>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</si>
  <si>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</si>
  <si>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</si>
  <si>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</si>
  <si>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</si>
  <si>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</si>
  <si>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</si>
  <si>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</si>
  <si>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</si>
  <si>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</si>
  <si>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</si>
  <si>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</si>
  <si>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</si>
  <si>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</si>
  <si>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</si>
  <si>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</si>
  <si>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</si>
  <si>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</si>
  <si>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</si>
  <si>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</si>
  <si>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</si>
  <si>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</si>
  <si>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</si>
  <si>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</si>
  <si>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</si>
  <si>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</si>
  <si>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</si>
  <si>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</si>
  <si>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</si>
  <si>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</si>
  <si>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</si>
  <si>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</si>
  <si>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</si>
  <si>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</si>
  <si>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</si>
  <si>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</si>
  <si>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</si>
  <si>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</si>
  <si>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</si>
  <si>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</si>
  <si>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</si>
  <si>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</si>
  <si>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</si>
  <si>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</si>
  <si>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</si>
  <si>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</si>
  <si>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</si>
  <si>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</si>
  <si>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</si>
  <si>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</si>
  <si>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</si>
  <si>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</si>
  <si>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</si>
  <si>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</si>
  <si>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</si>
  <si>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</si>
  <si>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</si>
  <si>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</si>
  <si>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</si>
  <si>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</si>
  <si>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</si>
  <si>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</si>
  <si>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</si>
  <si>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</si>
  <si>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</si>
  <si>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</si>
  <si>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</si>
  <si>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</si>
  <si>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</si>
  <si>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</si>
  <si>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</si>
  <si>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</si>
  <si>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</si>
  <si>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</si>
  <si>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</si>
  <si>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</si>
  <si>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</si>
  <si>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</si>
  <si>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</si>
  <si>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</si>
  <si>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</si>
  <si>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</si>
  <si>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</si>
  <si>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</si>
  <si>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</si>
  <si>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</si>
  <si>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</si>
  <si>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</si>
  <si>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</si>
  <si>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</si>
  <si>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</si>
  <si>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</si>
  <si>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</si>
  <si>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</si>
  <si>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</si>
  <si>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</si>
  <si>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</si>
  <si>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</si>
  <si>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</si>
  <si>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</si>
  <si>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</si>
  <si>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</si>
  <si>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</si>
  <si>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</si>
  <si>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</si>
  <si>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</si>
  <si>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</si>
  <si>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</si>
  <si>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</si>
  <si>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</si>
  <si>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</si>
  <si>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</si>
  <si>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</si>
  <si>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</si>
  <si>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</si>
  <si>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</si>
  <si>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</si>
  <si>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</si>
  <si>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</si>
  <si>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</si>
  <si>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</si>
  <si>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</si>
  <si>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</si>
  <si>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</si>
  <si>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</si>
  <si>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</si>
  <si>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</si>
  <si>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</si>
  <si>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</si>
  <si>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</si>
  <si>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</si>
  <si>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</si>
  <si>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</si>
  <si>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</si>
  <si>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</si>
  <si>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</si>
  <si>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</si>
  <si>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</si>
  <si>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</si>
  <si>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</si>
  <si>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</si>
  <si>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</si>
  <si>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</si>
  <si>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</si>
  <si>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</si>
  <si>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</si>
  <si>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</si>
  <si>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</si>
  <si>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</si>
  <si>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</si>
  <si>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</si>
  <si>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</si>
  <si>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</si>
  <si>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</si>
  <si>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</si>
  <si>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</si>
  <si>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</si>
  <si>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</si>
  <si>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</si>
  <si>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</si>
  <si>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</si>
  <si>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</si>
  <si>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</si>
  <si>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</si>
  <si>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</si>
  <si>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</si>
  <si>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</si>
  <si>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</si>
  <si>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</si>
  <si>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</si>
  <si>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</si>
  <si>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</si>
  <si>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</si>
  <si>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</si>
  <si>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</si>
  <si>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</si>
  <si>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</si>
  <si>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</si>
  <si>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</si>
  <si>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</si>
  <si>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</si>
  <si>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</si>
  <si>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</si>
  <si>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</si>
  <si>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</si>
  <si>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</si>
  <si>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</si>
  <si>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</si>
  <si>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</si>
  <si>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</si>
  <si>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</si>
  <si>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</si>
  <si>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</si>
  <si>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</si>
  <si>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</si>
  <si>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</si>
  <si>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</si>
  <si>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</si>
  <si>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</si>
  <si>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</si>
  <si>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</si>
  <si>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</si>
  <si>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</si>
  <si>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</si>
  <si>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</si>
  <si>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</si>
  <si>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</si>
  <si>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</si>
  <si>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</si>
  <si>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</si>
  <si>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</si>
  <si>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</si>
  <si>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</si>
  <si>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</si>
  <si>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</si>
  <si>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</si>
  <si>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</si>
  <si>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</si>
  <si>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</si>
  <si>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</si>
  <si>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</si>
  <si>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</si>
  <si>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</si>
  <si>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</si>
  <si>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</si>
  <si>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</si>
  <si>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</si>
  <si>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</si>
  <si>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</si>
  <si>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</si>
  <si>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</si>
  <si>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</si>
  <si>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</si>
  <si>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</si>
  <si>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</si>
  <si>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</si>
  <si>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</si>
  <si>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</si>
  <si>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</si>
  <si>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</si>
  <si>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</si>
  <si>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</si>
  <si>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</si>
  <si>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</si>
  <si>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</si>
  <si>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</si>
  <si>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</si>
  <si>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</si>
  <si>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</si>
  <si>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</si>
  <si>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</si>
  <si>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</si>
  <si>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</si>
  <si>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</si>
  <si>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</si>
  <si>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</si>
  <si>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</si>
  <si>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</si>
  <si>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</si>
  <si>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</si>
  <si>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</si>
  <si>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</si>
  <si>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</si>
  <si>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</si>
  <si>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</si>
  <si>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</si>
  <si>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</si>
  <si>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</si>
  <si>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</si>
  <si>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</si>
  <si>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</si>
  <si>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</si>
  <si>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</si>
  <si>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</si>
  <si>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</si>
  <si>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</si>
  <si>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</si>
  <si>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</si>
  <si>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</si>
  <si>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</si>
  <si>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</si>
  <si>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</si>
  <si>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</si>
  <si>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</si>
  <si>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</si>
  <si>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</si>
  <si>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</si>
  <si>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</si>
  <si>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</si>
  <si>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</si>
  <si>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</si>
  <si>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</si>
  <si>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</si>
  <si>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</si>
  <si>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</si>
  <si>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</si>
  <si>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</si>
  <si>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</si>
  <si>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</si>
  <si>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</si>
  <si>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</si>
  <si>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</si>
  <si>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</si>
  <si>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</si>
  <si>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</si>
  <si>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</si>
  <si>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</si>
  <si>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</si>
  <si>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</si>
  <si>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</si>
  <si>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</si>
  <si>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</si>
  <si>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</si>
  <si>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</si>
  <si>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</si>
  <si>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</si>
  <si>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</si>
  <si>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</si>
  <si>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</si>
  <si>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</si>
  <si>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</si>
  <si>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</si>
  <si>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</si>
  <si>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</si>
  <si>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</si>
  <si>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</si>
  <si>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</si>
  <si>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</si>
  <si>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</si>
  <si>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</si>
  <si>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</si>
  <si>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</si>
  <si>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</si>
  <si>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</si>
  <si>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</si>
  <si>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</si>
  <si>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</si>
  <si>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</si>
  <si>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</si>
  <si>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</si>
  <si>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</si>
  <si>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</si>
  <si>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</si>
  <si>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</si>
  <si>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</si>
  <si>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</si>
  <si>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</si>
  <si>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</si>
  <si>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</si>
  <si>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</si>
  <si>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</si>
  <si>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</si>
  <si>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</si>
  <si>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</si>
  <si>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</si>
  <si>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</si>
  <si>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</si>
  <si>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</si>
  <si>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</si>
  <si>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</si>
  <si>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</si>
  <si>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</si>
  <si>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</si>
  <si>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</si>
  <si>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</si>
  <si>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</si>
  <si>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</si>
  <si>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</si>
  <si>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</si>
  <si>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</si>
  <si>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</si>
  <si>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</si>
  <si>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</si>
  <si>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</si>
  <si>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</si>
  <si>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</si>
  <si>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</si>
  <si>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</si>
  <si>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</si>
  <si>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</si>
  <si>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</si>
  <si>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</si>
  <si>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</si>
  <si>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</si>
  <si>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</si>
  <si>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</si>
  <si>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</si>
  <si>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</si>
  <si>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</si>
  <si>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</si>
  <si>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</si>
  <si>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</si>
  <si>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</si>
  <si>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</si>
  <si>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</si>
  <si>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</si>
  <si>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</si>
  <si>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</si>
  <si>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</si>
  <si>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</si>
  <si>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</si>
  <si>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</si>
  <si>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</si>
  <si>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</si>
  <si>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</si>
  <si>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</si>
  <si>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</si>
  <si>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</si>
  <si>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</si>
  <si>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</si>
  <si>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</si>
  <si>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</si>
  <si>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</si>
  <si>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</si>
  <si>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</si>
  <si>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</si>
  <si>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</si>
  <si>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</si>
  <si>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</si>
  <si>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</si>
  <si>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</si>
  <si>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</si>
  <si>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</si>
  <si>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</si>
  <si>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</si>
  <si>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</si>
  <si>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</si>
  <si>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</si>
  <si>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</si>
  <si>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</si>
  <si>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</si>
  <si>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</si>
  <si>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</si>
  <si>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</si>
  <si>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</si>
  <si>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</si>
  <si>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</si>
  <si>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</si>
  <si>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</si>
  <si>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</si>
  <si>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</si>
  <si>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</si>
  <si>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</si>
  <si>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</si>
  <si>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</si>
  <si>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</si>
  <si>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</si>
  <si>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</si>
  <si>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</si>
  <si>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</si>
  <si>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</si>
  <si>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</si>
  <si>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</si>
  <si>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</si>
  <si>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</si>
  <si>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</si>
  <si>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</si>
  <si>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</si>
  <si>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</si>
  <si>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</si>
  <si>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</si>
  <si>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</si>
  <si>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</si>
  <si>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</si>
  <si>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</si>
  <si>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</si>
  <si>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</si>
  <si>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</si>
  <si>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</si>
  <si>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</si>
  <si>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</si>
  <si>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</si>
  <si>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</si>
  <si>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</si>
  <si>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</si>
  <si>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</si>
  <si>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</si>
  <si>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</si>
  <si>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</si>
  <si>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</si>
  <si>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</si>
  <si>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</si>
  <si>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</si>
  <si>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</si>
  <si>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</si>
  <si>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</si>
  <si>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</si>
  <si>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</si>
  <si>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</si>
  <si>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</si>
  <si>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</si>
  <si>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</si>
  <si>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</si>
  <si>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</si>
  <si>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</si>
  <si>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</si>
  <si>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</si>
  <si>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</si>
  <si>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</si>
  <si>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</si>
  <si>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</si>
  <si>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</si>
  <si>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</si>
  <si>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</si>
  <si>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</si>
  <si>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</si>
  <si>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</si>
  <si>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</si>
  <si>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</si>
  <si>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</si>
  <si>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</si>
  <si>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</si>
  <si>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</si>
  <si>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</si>
  <si>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</si>
  <si>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</si>
  <si>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</si>
  <si>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</si>
  <si>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</si>
  <si>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</si>
  <si>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</si>
  <si>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</si>
  <si>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</si>
  <si>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</si>
  <si>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</si>
  <si>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</si>
  <si>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</si>
  <si>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</si>
  <si>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</si>
  <si>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</si>
  <si>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</si>
  <si>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</si>
  <si>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</si>
  <si>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</si>
  <si>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</si>
  <si>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</si>
  <si>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</si>
  <si>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</si>
  <si>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</si>
  <si>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</si>
  <si>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</si>
  <si>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</si>
  <si>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</si>
  <si>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</si>
  <si>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</si>
  <si>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</si>
  <si>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</si>
  <si>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</si>
  <si>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</si>
  <si>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</si>
  <si>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</si>
  <si>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</si>
  <si>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</si>
  <si>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</si>
  <si>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</si>
  <si>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</si>
  <si>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</si>
  <si>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</si>
  <si>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</si>
  <si>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</si>
  <si>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</si>
  <si>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</si>
  <si>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</si>
  <si>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</si>
  <si>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</si>
  <si>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</si>
  <si>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</si>
  <si>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</si>
  <si>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</si>
  <si>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</si>
  <si>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</si>
  <si>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</si>
  <si>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</si>
  <si>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</si>
  <si>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</si>
  <si>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</si>
  <si>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</si>
  <si>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</si>
  <si>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</si>
  <si>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</si>
  <si>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</si>
  <si>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</si>
  <si>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</si>
  <si>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</si>
  <si>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</si>
  <si>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</si>
  <si>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</si>
  <si>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</si>
  <si>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</si>
  <si>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</si>
  <si>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</si>
  <si>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</si>
  <si>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</si>
  <si>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</si>
  <si>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</si>
  <si>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</si>
  <si>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</si>
  <si>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</si>
  <si>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</si>
  <si>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</si>
  <si>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</si>
  <si>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</si>
  <si>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</si>
  <si>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</si>
  <si>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</si>
  <si>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</si>
  <si>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</si>
  <si>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</si>
  <si>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</si>
  <si>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</si>
  <si>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</si>
  <si>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</si>
  <si>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</si>
  <si>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</si>
  <si>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</si>
  <si>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</si>
  <si>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</si>
  <si>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</si>
  <si>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</si>
  <si>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</si>
  <si>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</si>
  <si>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</si>
  <si>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</si>
  <si>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</si>
  <si>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</si>
  <si>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</si>
  <si>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</si>
  <si>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</si>
  <si>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</si>
  <si>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</si>
  <si>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</si>
  <si>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</si>
  <si>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</si>
  <si>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</si>
  <si>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</si>
  <si>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</si>
  <si>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</si>
  <si>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</si>
  <si>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</si>
  <si>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</si>
  <si>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</si>
  <si>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</si>
  <si>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</si>
  <si>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</si>
  <si>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</si>
  <si>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</si>
  <si>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</si>
  <si>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</si>
  <si>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</si>
  <si>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</si>
  <si>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</si>
  <si>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</si>
  <si>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</si>
  <si>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</si>
  <si>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</si>
  <si>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</si>
  <si>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</si>
  <si>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</si>
  <si>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</si>
  <si>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</si>
  <si>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</si>
  <si>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</si>
  <si>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</si>
  <si>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</si>
  <si>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</si>
  <si>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</si>
  <si>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</si>
  <si>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</si>
  <si>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</si>
  <si>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</si>
  <si>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</si>
  <si>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</si>
  <si>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</si>
  <si>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</si>
  <si>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</si>
  <si>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</si>
  <si>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</si>
  <si>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</si>
  <si>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</si>
  <si>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</si>
  <si>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</si>
  <si>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</si>
  <si>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</si>
  <si>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</si>
  <si>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</si>
  <si>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</si>
  <si>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</si>
  <si>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</si>
  <si>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</si>
  <si>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</si>
  <si>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</si>
  <si>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</si>
  <si>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</si>
  <si>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</si>
  <si>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</si>
  <si>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</si>
  <si>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</si>
  <si>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</si>
  <si>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</si>
  <si>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</si>
  <si>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</si>
  <si>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</si>
  <si>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</si>
  <si>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</si>
  <si>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</si>
  <si>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</si>
  <si>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</si>
  <si>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</si>
  <si>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</si>
  <si>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</si>
  <si>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</si>
  <si>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</si>
  <si>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</si>
  <si>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</si>
  <si>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</si>
  <si>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</si>
  <si>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</si>
  <si>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</si>
  <si>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</si>
  <si>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</si>
  <si>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</si>
  <si>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</si>
  <si>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</si>
  <si>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</si>
  <si>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</si>
  <si>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</si>
  <si>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</si>
  <si>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</si>
  <si>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</si>
  <si>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</si>
  <si>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</si>
  <si>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</si>
  <si>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</si>
  <si>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</si>
  <si>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</si>
  <si>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</si>
  <si>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</si>
  <si>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</si>
  <si>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</si>
  <si>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</si>
  <si>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</si>
  <si>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</si>
  <si>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</si>
  <si>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</si>
  <si>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</si>
  <si>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</si>
  <si>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</si>
  <si>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</si>
  <si>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</si>
  <si>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</si>
  <si>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</si>
  <si>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</si>
  <si>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</si>
  <si>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</si>
  <si>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</si>
  <si>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</si>
  <si>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</si>
  <si>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</si>
  <si>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</si>
  <si>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</si>
  <si>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</si>
  <si>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</si>
  <si>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</si>
  <si>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</si>
  <si>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</si>
  <si>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</si>
  <si>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</si>
  <si>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</si>
  <si>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</si>
  <si>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</si>
  <si>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</si>
  <si>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</si>
  <si>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</si>
  <si>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</si>
  <si>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</si>
  <si>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</si>
  <si>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</si>
  <si>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</si>
  <si>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</si>
  <si>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</si>
  <si>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</si>
  <si>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</si>
  <si>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</si>
  <si>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</si>
  <si>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</si>
  <si>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</si>
  <si>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</si>
  <si>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</si>
  <si>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</si>
  <si>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</si>
  <si>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</si>
  <si>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</si>
  <si>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</si>
  <si>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</si>
  <si>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</si>
  <si>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</si>
  <si>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</si>
  <si>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</si>
  <si>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</si>
  <si>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</si>
  <si>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</si>
  <si>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</si>
  <si>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</si>
  <si>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</si>
  <si>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</si>
  <si>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</si>
  <si>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</si>
  <si>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</si>
  <si>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</si>
  <si>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</si>
  <si>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</si>
  <si>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</si>
  <si>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</si>
  <si>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</si>
  <si>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</si>
  <si>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</si>
  <si>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</si>
  <si>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</si>
  <si>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</si>
  <si>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</si>
  <si>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</si>
  <si>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</si>
  <si>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</si>
  <si>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</si>
  <si>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</si>
  <si>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</si>
  <si>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</si>
  <si>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</si>
  <si>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</si>
  <si>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</si>
  <si>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</si>
  <si>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</si>
  <si>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</si>
  <si>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</si>
  <si>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</si>
  <si>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</si>
  <si>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</si>
  <si>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</si>
  <si>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</si>
  <si>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</si>
  <si>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</si>
  <si>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</si>
  <si>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</si>
  <si>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</si>
  <si>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</si>
  <si>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</si>
  <si>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</si>
  <si>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</si>
  <si>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</si>
  <si>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</si>
  <si>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</si>
  <si>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</si>
  <si>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</si>
  <si>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</si>
  <si>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</si>
  <si>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</si>
  <si>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</si>
  <si>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</si>
  <si>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</si>
  <si>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</si>
  <si>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</si>
  <si>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</si>
  <si>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</si>
  <si>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</si>
  <si>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</si>
  <si>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</si>
  <si>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</si>
  <si>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</si>
  <si>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</si>
  <si>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</si>
  <si>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</si>
  <si>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</si>
  <si>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</si>
  <si>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</si>
  <si>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</si>
  <si>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</si>
  <si>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</si>
  <si>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</si>
  <si>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</si>
  <si>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</si>
  <si>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</si>
  <si>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</si>
  <si>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</si>
  <si>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</si>
  <si>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</si>
  <si>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</si>
  <si>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</si>
  <si>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</si>
  <si>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</si>
  <si>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</si>
  <si>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</si>
  <si>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</si>
  <si>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</si>
  <si>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</si>
  <si>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</si>
  <si>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</si>
  <si>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</si>
  <si>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</si>
  <si>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</si>
  <si>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</si>
  <si>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</si>
  <si>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</si>
  <si>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</si>
  <si>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</si>
  <si>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</si>
  <si>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</si>
  <si>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</si>
  <si>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</si>
  <si>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</si>
  <si>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</si>
  <si>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</si>
  <si>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</si>
  <si>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</si>
  <si>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</si>
  <si>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</si>
  <si>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</si>
  <si>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</si>
  <si>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</si>
  <si>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</si>
  <si>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</si>
  <si>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</si>
  <si>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</si>
  <si>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</si>
  <si>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</si>
  <si>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</si>
  <si>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</si>
  <si>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</si>
  <si>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</si>
  <si>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</si>
  <si>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</si>
  <si>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</si>
  <si>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</si>
  <si>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</si>
  <si>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</si>
  <si>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</si>
  <si>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</si>
  <si>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</si>
  <si>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</si>
  <si>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</si>
  <si>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</si>
  <si>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</si>
  <si>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</si>
  <si>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</si>
  <si>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</si>
  <si>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</si>
  <si>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</si>
  <si>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</si>
  <si>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</si>
  <si>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</si>
  <si>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</si>
  <si>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</si>
  <si>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</si>
  <si>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</si>
  <si>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</si>
  <si>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</si>
  <si>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</si>
  <si>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</si>
  <si>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</si>
  <si>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</si>
  <si>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</si>
  <si>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</si>
  <si>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</si>
  <si>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</si>
  <si>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</si>
  <si>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</si>
  <si>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</si>
  <si>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</si>
  <si>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</si>
  <si>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</si>
  <si>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</si>
  <si>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</si>
  <si>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</si>
  <si>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</si>
  <si>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</si>
  <si>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</si>
  <si>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</si>
  <si>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</si>
  <si>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</si>
  <si>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</si>
  <si>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</si>
  <si>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</si>
  <si>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</si>
  <si>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</si>
  <si>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</si>
  <si>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</si>
  <si>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</si>
  <si>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</si>
  <si>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</si>
  <si>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</si>
  <si>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</si>
  <si>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</si>
  <si>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</si>
  <si>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</si>
  <si>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</si>
  <si>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</si>
  <si>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</si>
  <si>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</si>
  <si>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</si>
  <si>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</si>
  <si>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</si>
  <si>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</si>
  <si>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</si>
  <si>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</si>
  <si>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</si>
  <si>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</si>
  <si>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</si>
  <si>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</si>
  <si>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</si>
  <si>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</si>
  <si>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</si>
  <si>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</si>
  <si>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</si>
  <si>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</si>
  <si>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</si>
  <si>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</si>
  <si>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</si>
  <si>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</si>
  <si>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</si>
  <si>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</si>
  <si>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</si>
  <si>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</si>
  <si>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</si>
  <si>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</si>
  <si>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</si>
  <si>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</si>
  <si>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</si>
  <si>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</si>
  <si>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</si>
  <si>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</si>
  <si>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</si>
  <si>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</si>
  <si>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</si>
  <si>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</si>
  <si>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</si>
  <si>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</si>
  <si>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</si>
  <si>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</si>
  <si>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</si>
  <si>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</si>
  <si>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</si>
  <si>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</si>
  <si>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</si>
  <si>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</si>
  <si>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</si>
  <si>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</si>
  <si>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</si>
  <si>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</si>
  <si>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</si>
  <si>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</si>
  <si>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</si>
  <si>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</si>
  <si>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</si>
  <si>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</si>
  <si>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</si>
  <si>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</si>
  <si>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</si>
  <si>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</si>
  <si>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</si>
  <si>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</si>
  <si>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</si>
  <si>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</si>
  <si>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</si>
  <si>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</si>
  <si>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</si>
  <si>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</si>
  <si>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</si>
  <si>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</si>
  <si>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</si>
  <si>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</si>
  <si>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</si>
  <si>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</si>
  <si>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</si>
  <si>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</si>
  <si>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</si>
  <si>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</si>
  <si>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</si>
  <si>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</si>
  <si>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</si>
  <si>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</si>
  <si>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</si>
  <si>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</si>
  <si>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</si>
  <si>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</si>
  <si>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</si>
  <si>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</si>
  <si>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</si>
  <si>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</si>
  <si>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</si>
  <si>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</si>
  <si>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</si>
  <si>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</si>
  <si>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</si>
  <si>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</si>
  <si>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</si>
  <si>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</si>
  <si>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</si>
  <si>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</si>
  <si>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</si>
  <si>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</si>
  <si>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</si>
  <si>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</si>
  <si>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</si>
  <si>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</si>
  <si>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</si>
  <si>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</si>
  <si>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</si>
  <si>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</si>
  <si>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</si>
  <si>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</si>
  <si>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</si>
  <si>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</si>
  <si>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</si>
  <si>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</si>
  <si>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</si>
  <si>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</si>
  <si>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</si>
  <si>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</si>
  <si>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</si>
  <si>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</si>
  <si>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</si>
  <si>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</si>
  <si>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</si>
  <si>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</si>
  <si>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</si>
  <si>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</si>
  <si>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</si>
  <si>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</si>
  <si>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</si>
  <si>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</si>
  <si>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</si>
  <si>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</si>
  <si>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</si>
  <si>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</si>
  <si>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</si>
  <si>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</si>
  <si>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</si>
  <si>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</si>
  <si>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</si>
  <si>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</si>
  <si>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</si>
  <si>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</si>
  <si>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</si>
  <si>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</si>
  <si>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</si>
  <si>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</si>
  <si>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</si>
  <si>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</si>
  <si>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</si>
  <si>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</si>
  <si>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</si>
  <si>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</si>
  <si>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</si>
  <si>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</si>
  <si>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</si>
  <si>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</si>
  <si>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</si>
  <si>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</si>
  <si>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</si>
  <si>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</si>
  <si>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</si>
  <si>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</si>
  <si>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</si>
  <si>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</si>
  <si>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</si>
  <si>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</si>
  <si>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</si>
  <si>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</si>
  <si>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</si>
  <si>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</si>
  <si>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</si>
  <si>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</si>
  <si>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</si>
  <si>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</si>
  <si>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</si>
  <si>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</si>
  <si>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</si>
  <si>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</si>
  <si>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</si>
  <si>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</si>
  <si>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</si>
  <si>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</si>
  <si>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</si>
  <si>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</si>
  <si>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</si>
  <si>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</si>
  <si>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</si>
  <si>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</si>
  <si>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</si>
  <si>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</si>
  <si>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</si>
  <si>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</si>
  <si>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</si>
  <si>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</si>
  <si>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</si>
  <si>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</si>
  <si>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</si>
  <si>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</si>
  <si>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</si>
  <si>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</si>
  <si>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</si>
  <si>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</si>
  <si>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</si>
  <si>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</si>
  <si>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</si>
  <si>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</si>
  <si>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</si>
  <si>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</si>
  <si>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</si>
  <si>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</si>
  <si>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</si>
  <si>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</si>
  <si>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</si>
  <si>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</si>
  <si>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</si>
  <si>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</si>
  <si>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</si>
  <si>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</si>
  <si>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</si>
  <si>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</si>
  <si>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</si>
  <si>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</si>
  <si>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</si>
  <si>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</si>
  <si>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</si>
  <si>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</si>
  <si>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</si>
  <si>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</si>
  <si>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</si>
  <si>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</si>
  <si>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</si>
  <si>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</si>
  <si>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</si>
  <si>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</si>
  <si>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</si>
  <si>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</si>
  <si>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</si>
  <si>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</si>
  <si>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</si>
  <si>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</si>
  <si>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</si>
  <si>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</si>
  <si>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</si>
  <si>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</si>
  <si>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</si>
  <si>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</si>
  <si>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</si>
  <si>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</si>
  <si>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</si>
  <si>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</si>
  <si>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</si>
  <si>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</si>
  <si>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</si>
  <si>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</si>
  <si>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</si>
  <si>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</si>
  <si>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</si>
  <si>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</si>
  <si>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</si>
  <si>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</si>
  <si>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</si>
  <si>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</si>
  <si>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</si>
  <si>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</si>
  <si>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</si>
  <si>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</si>
  <si>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</si>
  <si>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</si>
  <si>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</si>
  <si>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</si>
  <si>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</si>
  <si>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</si>
  <si>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</si>
  <si>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</si>
  <si>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</si>
  <si>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</si>
  <si>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</si>
  <si>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</si>
  <si>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</si>
  <si>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</si>
  <si>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</si>
  <si>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</si>
  <si>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</si>
  <si>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</si>
  <si>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</si>
  <si>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</si>
  <si>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</si>
  <si>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</si>
  <si>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</si>
  <si>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</si>
  <si>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</si>
  <si>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</si>
  <si>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</si>
  <si>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</si>
  <si>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</si>
  <si>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</si>
  <si>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</si>
  <si>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</si>
  <si>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</si>
  <si>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</si>
  <si>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</si>
  <si>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</si>
  <si>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</si>
  <si>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</si>
  <si>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</si>
  <si>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</si>
  <si>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</si>
  <si>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</si>
  <si>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</si>
  <si>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</si>
  <si>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</si>
  <si>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</si>
  <si>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</si>
  <si>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</si>
  <si>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</si>
  <si>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</si>
  <si>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</si>
  <si>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</si>
  <si>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</si>
  <si>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</si>
  <si>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</si>
  <si>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</si>
  <si>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</si>
  <si>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</si>
  <si>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</si>
  <si>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</si>
  <si>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</si>
  <si>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</si>
  <si>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</si>
  <si>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</si>
  <si>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</si>
  <si>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</si>
  <si>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</si>
  <si>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</si>
  <si>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</si>
  <si>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</si>
  <si>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</si>
  <si>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</si>
  <si>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</si>
  <si>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</si>
  <si>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</si>
  <si>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</si>
  <si>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</si>
  <si>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</si>
  <si>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</si>
  <si>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</si>
  <si>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</si>
  <si>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</si>
  <si>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</si>
  <si>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</si>
  <si>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</si>
  <si>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</si>
  <si>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</si>
  <si>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</si>
  <si>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</si>
  <si>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</si>
  <si>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</si>
  <si>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</si>
  <si>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</si>
  <si>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</si>
  <si>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</si>
  <si>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</si>
  <si>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</si>
  <si>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</si>
  <si>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</si>
  <si>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</si>
  <si>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</si>
  <si>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</si>
  <si>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</si>
  <si>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</si>
  <si>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</si>
  <si>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</si>
  <si>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</si>
  <si>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</si>
  <si>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</si>
  <si>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</si>
  <si>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</si>
  <si>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</si>
  <si>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</si>
  <si>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</si>
  <si>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</si>
  <si>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</si>
  <si>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</si>
  <si>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</si>
  <si>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</si>
  <si>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</si>
  <si>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</si>
  <si>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</si>
  <si>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</si>
  <si>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</si>
  <si>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</si>
  <si>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</si>
  <si>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</si>
  <si>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</si>
  <si>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</si>
  <si>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</si>
  <si>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</si>
  <si>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</si>
  <si>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</si>
  <si>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</si>
  <si>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</si>
  <si>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</si>
  <si>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</si>
  <si>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</si>
  <si>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</si>
  <si>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</si>
  <si>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</si>
  <si>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</si>
  <si>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</si>
  <si>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</si>
  <si>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</si>
  <si>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</si>
  <si>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</si>
  <si>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</si>
  <si>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</si>
  <si>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</si>
  <si>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</si>
  <si>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</si>
  <si>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</si>
  <si>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</si>
  <si>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</si>
  <si>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</si>
  <si>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</si>
  <si>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</si>
  <si>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</si>
  <si>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</si>
  <si>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</si>
  <si>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</si>
  <si>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</si>
  <si>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</si>
  <si>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</si>
  <si>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</si>
  <si>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</si>
  <si>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</si>
  <si>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</si>
  <si>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</si>
  <si>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</si>
  <si>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</si>
  <si>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</si>
  <si>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</si>
  <si>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</si>
  <si>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</si>
  <si>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</si>
  <si>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</si>
  <si>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</si>
  <si>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</si>
  <si>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</si>
  <si>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</si>
  <si>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</si>
  <si>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</si>
  <si>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</si>
  <si>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</si>
  <si>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</si>
  <si>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</si>
  <si>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</si>
  <si>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</si>
  <si>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</si>
  <si>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</si>
  <si>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</si>
  <si>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</si>
  <si>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</si>
  <si>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</si>
  <si>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</si>
  <si>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</si>
  <si>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</si>
  <si>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</si>
  <si>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</si>
  <si>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</si>
  <si>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</si>
  <si>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</si>
  <si>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</si>
  <si>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</si>
  <si>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</si>
  <si>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</si>
  <si>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</si>
  <si>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</si>
  <si>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</si>
  <si>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</si>
  <si>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</si>
  <si>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</si>
  <si>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</si>
  <si>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</si>
  <si>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</si>
  <si>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</si>
  <si>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</si>
  <si>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</si>
  <si>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</si>
  <si>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</si>
  <si>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</si>
  <si>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</si>
  <si>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</si>
  <si>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</si>
  <si>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</si>
  <si>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</si>
  <si>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</si>
  <si>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</si>
  <si>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</si>
  <si>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</si>
  <si>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</si>
  <si>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</si>
  <si>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</si>
  <si>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</si>
  <si>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</si>
  <si>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</si>
  <si>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</si>
  <si>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</si>
  <si>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</si>
  <si>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</si>
  <si>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</si>
  <si>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</si>
  <si>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</si>
  <si>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</si>
  <si>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</si>
  <si>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</si>
  <si>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</si>
  <si>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</si>
  <si>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</si>
  <si>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</si>
  <si>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</si>
  <si>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</si>
  <si>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</si>
  <si>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</si>
  <si>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</si>
  <si>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</si>
  <si>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</si>
  <si>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</si>
  <si>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</si>
  <si>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</si>
  <si>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</si>
  <si>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</si>
  <si>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</si>
  <si>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</si>
  <si>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</si>
  <si>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</si>
  <si>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</si>
  <si>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</si>
  <si>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</si>
  <si>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</si>
  <si>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</si>
  <si>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</si>
  <si>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</si>
  <si>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</si>
  <si>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</si>
  <si>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</si>
  <si>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</si>
  <si>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</si>
  <si>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</si>
  <si>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</si>
  <si>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</si>
  <si>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</si>
  <si>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</si>
  <si>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</si>
  <si>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</si>
  <si>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</si>
  <si>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</si>
  <si>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</si>
  <si>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</si>
  <si>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</si>
  <si>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</si>
  <si>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</si>
  <si>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</si>
  <si>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</si>
  <si>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</si>
  <si>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</si>
  <si>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</si>
  <si>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</si>
  <si>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</si>
  <si>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</si>
  <si>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</si>
  <si>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</si>
  <si>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</si>
  <si>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</si>
  <si>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</si>
  <si>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</si>
  <si>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</si>
  <si>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</si>
  <si>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</si>
  <si>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</si>
  <si>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</si>
  <si>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</si>
  <si>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</si>
  <si>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</si>
  <si>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</si>
  <si>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</si>
  <si>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</si>
  <si>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</si>
  <si>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</si>
  <si>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</si>
  <si>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</si>
  <si>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</si>
  <si>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</si>
  <si>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</si>
  <si>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</si>
  <si>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</si>
  <si>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</si>
  <si>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</si>
  <si>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</si>
  <si>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</si>
  <si>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</si>
  <si>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</si>
  <si>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</si>
  <si>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</si>
  <si>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</si>
  <si>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</si>
  <si>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</si>
  <si>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</si>
  <si>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</si>
  <si>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</si>
  <si>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</si>
  <si>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</si>
  <si>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</si>
  <si>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</si>
  <si>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</si>
  <si>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</si>
  <si>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</si>
  <si>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</si>
  <si>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</si>
  <si>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</si>
  <si>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</si>
  <si>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</si>
  <si>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</si>
  <si>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</si>
  <si>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</si>
  <si>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</si>
  <si>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</si>
  <si>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</si>
  <si>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</si>
  <si>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</si>
  <si>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</si>
  <si>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</si>
  <si>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</si>
  <si>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</si>
  <si>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</si>
  <si>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</si>
  <si>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</si>
  <si>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</si>
  <si>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</si>
  <si>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</si>
  <si>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</si>
  <si>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</si>
  <si>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</si>
  <si>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</si>
  <si>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</si>
  <si>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</si>
  <si>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</si>
  <si>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</si>
  <si>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</si>
  <si>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</si>
  <si>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</si>
  <si>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</si>
  <si>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</si>
  <si>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</si>
  <si>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</si>
  <si>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</si>
  <si>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</si>
  <si>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</si>
  <si>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</si>
  <si>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</si>
  <si>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</si>
  <si>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</si>
  <si>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</si>
  <si>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</si>
  <si>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</si>
  <si>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</si>
  <si>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</si>
  <si>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</si>
  <si>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</si>
  <si>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</si>
  <si>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</si>
  <si>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</si>
  <si>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</si>
  <si>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</si>
  <si>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</si>
  <si>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</si>
  <si>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</si>
  <si>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</si>
  <si>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</si>
  <si>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</si>
  <si>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</si>
  <si>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</si>
  <si>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</si>
  <si>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</si>
  <si>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</si>
  <si>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</si>
  <si>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</si>
  <si>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</si>
  <si>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</si>
  <si>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</si>
  <si>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</si>
  <si>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</si>
  <si>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</si>
  <si>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</si>
  <si>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</si>
  <si>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</si>
  <si>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</si>
  <si>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</si>
  <si>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</si>
  <si>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</si>
  <si>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</si>
  <si>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</si>
  <si>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</si>
  <si>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</si>
  <si>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</si>
  <si>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</si>
  <si>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</si>
  <si>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</si>
  <si>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</si>
  <si>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</si>
  <si>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</si>
  <si>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</si>
  <si>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</si>
  <si>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</si>
  <si>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</si>
  <si>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</si>
  <si>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</si>
  <si>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</si>
  <si>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</si>
  <si>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</si>
  <si>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</si>
  <si>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</si>
  <si>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</si>
  <si>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</si>
  <si>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</si>
  <si>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</si>
  <si>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</si>
  <si>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</si>
  <si>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</si>
  <si>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</si>
  <si>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</si>
  <si>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</si>
  <si>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</si>
  <si>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</si>
  <si>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</si>
  <si>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</si>
  <si>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</si>
  <si>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</si>
  <si>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</si>
  <si>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</si>
  <si>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</si>
  <si>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</si>
  <si>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</si>
  <si>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</si>
  <si>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</si>
  <si>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</si>
  <si>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</si>
  <si>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</si>
  <si>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</si>
  <si>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</si>
  <si>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</si>
  <si>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</si>
  <si>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</si>
  <si>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</si>
  <si>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</si>
  <si>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</si>
  <si>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</si>
  <si>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</si>
  <si>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</si>
  <si>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</si>
  <si>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</si>
  <si>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</si>
  <si>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</si>
  <si>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</si>
  <si>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</si>
  <si>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</si>
  <si>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</si>
  <si>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</si>
  <si>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</si>
  <si>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</si>
  <si>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</si>
  <si>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</si>
  <si>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</si>
  <si>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</si>
  <si>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</si>
  <si>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</si>
  <si>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</si>
  <si>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</si>
  <si>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</si>
  <si>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</si>
  <si>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</si>
  <si>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</si>
  <si>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</si>
  <si>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</si>
  <si>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</si>
  <si>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</si>
  <si>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</si>
  <si>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</si>
  <si>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</si>
  <si>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</si>
  <si>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</si>
  <si>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</si>
  <si>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</si>
  <si>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</si>
  <si>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</si>
  <si>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</si>
  <si>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</si>
  <si>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</si>
  <si>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</si>
  <si>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</si>
  <si>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</si>
  <si>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</si>
  <si>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</si>
  <si>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</si>
  <si>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</si>
  <si>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</si>
  <si>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</si>
  <si>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</si>
  <si>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</si>
  <si>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</si>
  <si>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</si>
  <si>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</si>
  <si>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</si>
  <si>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</si>
  <si>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</si>
  <si>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</si>
  <si>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</si>
  <si>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</si>
  <si>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</si>
  <si>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</si>
  <si>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</si>
  <si>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</si>
  <si>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</si>
  <si>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</si>
  <si>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</si>
  <si>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</si>
  <si>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</si>
  <si>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</si>
  <si>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</si>
  <si>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</si>
  <si>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</si>
  <si>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</si>
  <si>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</si>
  <si>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</si>
  <si>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</si>
  <si>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</si>
  <si>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</si>
  <si>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</si>
  <si>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</si>
  <si>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</si>
  <si>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</si>
  <si>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</si>
  <si>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</si>
  <si>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</si>
  <si>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</si>
  <si>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</si>
  <si>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</si>
  <si>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</si>
  <si>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</si>
  <si>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</si>
  <si>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</si>
  <si>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</si>
  <si>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</si>
  <si>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</si>
  <si>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</si>
  <si>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</si>
  <si>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</si>
  <si>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</si>
  <si>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</si>
  <si>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</si>
  <si>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</si>
  <si>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</si>
  <si>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</si>
  <si>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</si>
  <si>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</si>
  <si>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</si>
  <si>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</si>
  <si>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</si>
  <si>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</si>
  <si>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</si>
  <si>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</si>
  <si>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</si>
  <si>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</si>
  <si>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</si>
  <si>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</si>
  <si>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</si>
  <si>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</si>
  <si>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</si>
  <si>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</si>
  <si>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</si>
  <si>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</si>
  <si>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</si>
  <si>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</si>
  <si>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</si>
  <si>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</si>
  <si>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</si>
  <si>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</si>
  <si>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</si>
  <si>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</si>
  <si>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</si>
  <si>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</si>
  <si>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</si>
  <si>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</si>
  <si>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</si>
  <si>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</si>
  <si>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</si>
  <si>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</si>
  <si>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</si>
  <si>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</si>
  <si>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</si>
  <si>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</si>
  <si>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</si>
  <si>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</si>
  <si>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</si>
  <si>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</si>
  <si>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</si>
  <si>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</si>
  <si>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</si>
  <si>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</si>
  <si>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</si>
  <si>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</si>
  <si>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</si>
  <si>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</si>
  <si>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</si>
  <si>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</si>
  <si>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</si>
  <si>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</si>
  <si>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</si>
  <si>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</si>
  <si>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</si>
  <si>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</si>
  <si>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</si>
  <si>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</si>
  <si>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</si>
  <si>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</si>
  <si>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</si>
  <si>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</si>
  <si>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</si>
  <si>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</si>
  <si>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</si>
  <si>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</si>
  <si>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</si>
  <si>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</si>
  <si>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</si>
  <si>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</si>
  <si>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</si>
  <si>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</si>
  <si>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</si>
  <si>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</si>
  <si>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</si>
  <si>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</si>
  <si>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</si>
  <si>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</si>
  <si>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</si>
  <si>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</si>
  <si>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</si>
  <si>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</si>
  <si>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</si>
  <si>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</si>
  <si>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</si>
  <si>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</si>
  <si>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</si>
  <si>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</si>
  <si>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</si>
  <si>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</si>
  <si>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</si>
  <si>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</si>
  <si>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</si>
  <si>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</si>
  <si>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</si>
  <si>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</si>
  <si>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</si>
  <si>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</si>
  <si>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</si>
  <si>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</si>
  <si>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</si>
  <si>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</si>
  <si>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</si>
  <si>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</si>
  <si>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</si>
  <si>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</si>
  <si>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</si>
  <si>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</si>
  <si>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</si>
  <si>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</si>
  <si>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</si>
  <si>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</si>
  <si>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</si>
  <si>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</si>
  <si>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</si>
  <si>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</si>
  <si>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</si>
  <si>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</si>
  <si>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</si>
  <si>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</si>
  <si>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</si>
  <si>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</si>
  <si>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</si>
  <si>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</si>
  <si>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</si>
  <si>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</si>
  <si>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</si>
  <si>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</si>
  <si>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</si>
  <si>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</si>
  <si>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</si>
  <si>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</si>
  <si>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</si>
  <si>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</si>
  <si>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</si>
  <si>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</si>
  <si>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</si>
  <si>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</si>
  <si>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</si>
  <si>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</si>
  <si>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</si>
  <si>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</si>
  <si>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</si>
  <si>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</si>
  <si>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</si>
  <si>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</si>
  <si>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</si>
  <si>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</si>
  <si>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</si>
  <si>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</si>
  <si>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</si>
  <si>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</si>
  <si>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</si>
  <si>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</si>
  <si>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</si>
  <si>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</si>
  <si>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</si>
  <si>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</si>
  <si>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</si>
  <si>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</si>
  <si>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</si>
  <si>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</si>
  <si>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</si>
  <si>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</si>
  <si>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</si>
  <si>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</si>
  <si>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</si>
  <si>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</si>
  <si>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</si>
  <si>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</si>
  <si>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</si>
  <si>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</si>
  <si>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</si>
  <si>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</si>
  <si>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</si>
  <si>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</si>
  <si>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</si>
  <si>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</si>
  <si>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</si>
  <si>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</si>
  <si>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</si>
  <si>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</si>
  <si>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</si>
  <si>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</si>
  <si>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</si>
  <si>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</si>
  <si>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</si>
  <si>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</si>
  <si>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</si>
  <si>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</si>
  <si>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</si>
  <si>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</si>
  <si>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</si>
  <si>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</si>
  <si>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</si>
  <si>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</si>
  <si>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</si>
  <si>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</si>
  <si>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</si>
  <si>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</si>
  <si>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</si>
  <si>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</si>
  <si>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</si>
  <si>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</si>
  <si>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</si>
  <si>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</si>
  <si>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</si>
  <si>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</si>
  <si>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</si>
  <si>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</si>
  <si>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</si>
  <si>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</si>
  <si>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</si>
  <si>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</si>
  <si>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</si>
  <si>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</si>
  <si>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</si>
  <si>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</si>
  <si>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</si>
  <si>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</si>
  <si>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</si>
  <si>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</si>
  <si>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</si>
  <si>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</si>
  <si>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</si>
  <si>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</si>
  <si>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</si>
  <si>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</si>
  <si>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</si>
  <si>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</si>
  <si>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</si>
  <si>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</si>
  <si>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</si>
  <si>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</si>
  <si>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</si>
  <si>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</si>
  <si>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</si>
  <si>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</si>
  <si>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</si>
  <si>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</si>
  <si>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</si>
  <si>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</si>
  <si>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</si>
  <si>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</si>
  <si>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</si>
  <si>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</si>
  <si>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</si>
  <si>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</si>
  <si>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</si>
  <si>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</si>
  <si>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</si>
  <si>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</si>
  <si>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</si>
  <si>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</si>
  <si>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</si>
  <si>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</si>
  <si>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</si>
  <si>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</si>
  <si>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</si>
  <si>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</si>
  <si>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</si>
  <si>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</si>
  <si>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</si>
  <si>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</si>
  <si>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</si>
  <si>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</si>
  <si>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</si>
  <si>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</si>
  <si>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</si>
  <si>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</si>
  <si>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</si>
  <si>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</si>
  <si>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</si>
  <si>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</si>
  <si>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</si>
  <si>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</si>
  <si>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</si>
  <si>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</si>
  <si>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</si>
  <si>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</si>
  <si>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</si>
  <si>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</si>
  <si>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</si>
  <si>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</si>
  <si>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</si>
  <si>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</si>
  <si>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</si>
  <si>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</si>
  <si>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</si>
  <si>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</si>
  <si>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</si>
  <si>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</si>
  <si>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</si>
  <si>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</si>
  <si>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</si>
  <si>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</si>
  <si>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</si>
  <si>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</si>
  <si>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</si>
  <si>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</si>
  <si>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</si>
  <si>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</si>
  <si>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</si>
  <si>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</si>
  <si>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</si>
  <si>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</si>
  <si>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</si>
  <si>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</si>
  <si>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</si>
  <si>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</si>
  <si>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</si>
  <si>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</si>
  <si>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</si>
  <si>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</si>
  <si>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</si>
  <si>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</si>
  <si>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</si>
  <si>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</si>
  <si>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</si>
  <si>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</si>
  <si>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</si>
  <si>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</si>
  <si>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</si>
  <si>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</si>
  <si>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</si>
  <si>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</si>
  <si>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</si>
  <si>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</si>
  <si>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</si>
  <si>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</si>
  <si>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</si>
  <si>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</si>
  <si>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</si>
  <si>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</si>
  <si>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</si>
  <si>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</si>
  <si>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</si>
  <si>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</si>
  <si>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</si>
  <si>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</si>
  <si>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</si>
  <si>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</si>
  <si>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</si>
  <si>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</si>
  <si>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</si>
  <si>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</si>
  <si>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</si>
  <si>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</si>
  <si>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</si>
  <si>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</si>
  <si>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</si>
  <si>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</si>
  <si>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</si>
  <si>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</si>
  <si>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</si>
  <si>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</si>
  <si>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</si>
  <si>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</si>
  <si>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</si>
  <si>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</si>
  <si>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</si>
  <si>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</si>
  <si>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</si>
  <si>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</si>
  <si>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</si>
  <si>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</si>
  <si>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</si>
  <si>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</si>
  <si>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</si>
  <si>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</si>
  <si>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</si>
  <si>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</si>
  <si>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</si>
  <si>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</si>
  <si>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</si>
  <si>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</si>
  <si>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</si>
  <si>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</si>
  <si>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</si>
  <si>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</si>
  <si>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</si>
  <si>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</si>
  <si>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</si>
  <si>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</si>
  <si>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</si>
  <si>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</si>
  <si>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</si>
  <si>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</si>
  <si>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</si>
  <si>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</si>
  <si>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</si>
  <si>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</si>
  <si>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</si>
  <si>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</si>
  <si>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</si>
  <si>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</si>
  <si>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</si>
  <si>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</si>
  <si>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</si>
  <si>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</si>
  <si>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</si>
  <si>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</si>
  <si>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</si>
  <si>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</si>
  <si>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</si>
  <si>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</si>
  <si>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</si>
  <si>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</si>
  <si>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</si>
  <si>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</si>
  <si>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</si>
  <si>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</si>
  <si>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</si>
  <si>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</si>
  <si>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</si>
  <si>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</si>
  <si>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</si>
  <si>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</si>
  <si>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</si>
  <si>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</si>
  <si>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</si>
  <si>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</si>
  <si>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</si>
  <si>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</si>
  <si>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</si>
  <si>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</si>
  <si>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</si>
  <si>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</si>
  <si>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</si>
  <si>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</si>
  <si>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</si>
  <si>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</si>
  <si>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</si>
  <si>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</si>
  <si>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</si>
  <si>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</si>
  <si>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</si>
  <si>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</si>
  <si>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</si>
  <si>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</si>
  <si>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</si>
  <si>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</si>
  <si>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</si>
  <si>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</si>
  <si>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</si>
  <si>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</si>
  <si>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</si>
  <si>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</si>
  <si>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</si>
  <si>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</si>
  <si>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</si>
  <si>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</si>
  <si>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</si>
  <si>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</si>
  <si>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</si>
  <si>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</si>
  <si>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</si>
  <si>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</si>
  <si>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</si>
  <si>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</si>
  <si>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</si>
  <si>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</si>
  <si>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</si>
  <si>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</si>
  <si>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</si>
  <si>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</si>
  <si>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</si>
  <si>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</si>
  <si>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</si>
  <si>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</si>
  <si>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</si>
  <si>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</si>
  <si>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</si>
  <si>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</si>
  <si>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</si>
  <si>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</si>
  <si>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</si>
  <si>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</si>
  <si>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</si>
  <si>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</si>
  <si>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</si>
  <si>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</si>
  <si>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</si>
  <si>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</si>
  <si>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</si>
  <si>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</si>
  <si>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</si>
  <si>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</si>
  <si>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</si>
  <si>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</si>
  <si>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</si>
  <si>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</si>
  <si>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</si>
  <si>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</si>
  <si>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</si>
  <si>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</si>
  <si>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</si>
  <si>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</si>
  <si>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</si>
  <si>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</si>
  <si>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</si>
  <si>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</si>
  <si>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</si>
  <si>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</si>
  <si>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</si>
  <si>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</si>
  <si>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</si>
  <si>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</si>
  <si>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</si>
  <si>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</si>
  <si>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</si>
  <si>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</si>
  <si>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</si>
  <si>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</si>
  <si>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</si>
  <si>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</si>
  <si>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</si>
  <si>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</si>
  <si>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</si>
  <si>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</si>
  <si>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</si>
  <si>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</si>
  <si>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</si>
  <si>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</si>
  <si>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</si>
  <si>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</si>
  <si>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</si>
  <si>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</si>
  <si>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</si>
  <si>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</si>
  <si>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</si>
  <si>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</si>
  <si>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</si>
  <si>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</si>
  <si>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</si>
  <si>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</si>
  <si>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</si>
  <si>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</si>
  <si>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</si>
  <si>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</si>
  <si>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</si>
  <si>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</si>
  <si>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</si>
  <si>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</si>
  <si>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</si>
  <si>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</si>
  <si>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</si>
  <si>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</si>
  <si>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</si>
  <si>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</si>
  <si>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</si>
  <si>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</si>
  <si>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</si>
  <si>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</si>
  <si>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</si>
  <si>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</si>
  <si>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</si>
  <si>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</si>
  <si>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</si>
  <si>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</si>
  <si>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</si>
  <si>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</si>
  <si>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</si>
  <si>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</si>
  <si>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</si>
  <si>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</si>
  <si>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</si>
  <si>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</si>
  <si>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</si>
  <si>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</si>
  <si>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</si>
  <si>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</si>
  <si>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</si>
  <si>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</si>
  <si>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</si>
  <si>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</si>
  <si>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</si>
  <si>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</si>
  <si>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</si>
  <si>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</si>
  <si>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</si>
  <si>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</si>
  <si>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</si>
  <si>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</si>
  <si>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</si>
  <si>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</si>
  <si>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</si>
  <si>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</si>
  <si>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</si>
  <si>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</si>
  <si>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</si>
  <si>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</si>
  <si>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</si>
  <si>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</si>
  <si>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</si>
  <si>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</si>
  <si>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</si>
  <si>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</si>
  <si>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</si>
  <si>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</si>
  <si>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</si>
  <si>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</si>
  <si>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</si>
  <si>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</si>
  <si>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</si>
  <si>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</si>
  <si>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</si>
  <si>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</si>
  <si>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</si>
  <si>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</si>
  <si>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</si>
  <si>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</si>
  <si>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</si>
  <si>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</si>
  <si>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</si>
  <si>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</si>
  <si>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</si>
  <si>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</si>
  <si>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</si>
  <si>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</si>
  <si>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</si>
  <si>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</si>
  <si>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</si>
  <si>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</si>
  <si>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</si>
  <si>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</si>
  <si>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</si>
  <si>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</si>
  <si>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</si>
  <si>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</si>
  <si>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</si>
  <si>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</si>
  <si>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</si>
  <si>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</si>
  <si>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</si>
  <si>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</si>
  <si>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</si>
  <si>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</si>
  <si>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</si>
  <si>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</si>
  <si>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</si>
  <si>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</si>
  <si>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</si>
  <si>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</si>
  <si>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</si>
  <si>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</si>
  <si>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</si>
  <si>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</si>
  <si>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</si>
  <si>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</si>
  <si>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</si>
  <si>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</si>
  <si>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</si>
  <si>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</si>
  <si>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</si>
  <si>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</si>
  <si>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</si>
  <si>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</si>
  <si>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</si>
  <si>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</si>
  <si>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</si>
  <si>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</si>
  <si>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</si>
  <si>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</si>
  <si>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</si>
  <si>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</si>
  <si>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</si>
  <si>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</si>
  <si>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</si>
  <si>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</si>
  <si>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</si>
  <si>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</si>
  <si>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</si>
  <si>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</si>
  <si>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</si>
  <si>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</si>
  <si>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</si>
  <si>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</si>
  <si>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</si>
  <si>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</si>
  <si>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</si>
  <si>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</si>
  <si>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</si>
  <si>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</si>
  <si>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</si>
  <si>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</si>
  <si>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</si>
  <si>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</si>
  <si>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</si>
  <si>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</si>
  <si>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</si>
  <si>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</si>
  <si>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</si>
  <si>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</si>
  <si>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</si>
  <si>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</si>
  <si>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</si>
  <si>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</si>
  <si>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</si>
  <si>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</si>
  <si>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</si>
  <si>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</si>
  <si>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</si>
  <si>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</si>
  <si>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</si>
  <si>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</si>
  <si>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</si>
  <si>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</si>
  <si>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</si>
  <si>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</si>
  <si>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</si>
  <si>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</si>
  <si>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</si>
  <si>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</si>
  <si>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</si>
  <si>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</si>
  <si>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</si>
  <si>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</si>
  <si>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</si>
  <si>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</si>
  <si>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</si>
  <si>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</si>
  <si>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</si>
  <si>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</si>
  <si>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</si>
  <si>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</si>
  <si>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</si>
  <si>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</si>
  <si>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</si>
  <si>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</si>
  <si>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</si>
  <si>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</si>
  <si>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</si>
  <si>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</si>
  <si>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</si>
  <si>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</si>
  <si>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</si>
  <si>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</si>
  <si>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</si>
  <si>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</si>
  <si>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</si>
  <si>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</si>
  <si>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</si>
  <si>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</si>
  <si>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</si>
  <si>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</si>
  <si>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</si>
  <si>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</si>
  <si>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</si>
  <si>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</si>
  <si>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</si>
  <si>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</si>
  <si>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</si>
  <si>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</si>
  <si>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</si>
  <si>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</si>
  <si>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</si>
  <si>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</si>
  <si>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</si>
  <si>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</si>
  <si>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</si>
  <si>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</si>
  <si>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</si>
  <si>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</si>
  <si>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</si>
  <si>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</si>
  <si>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</si>
  <si>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</si>
  <si>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</si>
  <si>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</si>
  <si>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</si>
  <si>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</si>
  <si>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</si>
  <si>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</si>
  <si>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</si>
  <si>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</si>
  <si>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</si>
  <si>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</si>
  <si>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</si>
  <si>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</si>
  <si>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</si>
  <si>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</si>
  <si>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</si>
  <si>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</si>
  <si>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</si>
  <si>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</si>
  <si>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</si>
  <si>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</si>
  <si>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</si>
  <si>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</si>
  <si>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</si>
  <si>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</si>
  <si>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</si>
  <si>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</si>
  <si>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</si>
  <si>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</si>
  <si>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</si>
  <si>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</si>
  <si>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</si>
  <si>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</si>
  <si>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</si>
  <si>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</si>
  <si>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</si>
  <si>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</si>
  <si>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</si>
  <si>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</si>
  <si>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</si>
  <si>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</si>
  <si>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</si>
  <si>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</si>
  <si>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</si>
  <si>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</si>
  <si>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</si>
  <si>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</si>
  <si>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</si>
  <si>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</si>
  <si>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</si>
  <si>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</si>
  <si>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</si>
  <si>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</si>
  <si>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</si>
  <si>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</si>
  <si>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</si>
  <si>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</si>
  <si>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</si>
  <si>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</si>
  <si>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</si>
  <si>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</si>
  <si>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</si>
  <si>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</si>
  <si>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</si>
  <si>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</si>
  <si>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</si>
  <si>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</si>
  <si>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</si>
  <si>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</si>
  <si>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</si>
  <si>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</si>
  <si>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</si>
  <si>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</si>
  <si>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</si>
  <si>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</si>
  <si>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</si>
  <si>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</si>
  <si>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</si>
  <si>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</si>
  <si>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</si>
  <si>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</si>
  <si>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</si>
  <si>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</si>
  <si>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</si>
  <si>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</si>
  <si>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</si>
  <si>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</si>
  <si>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</si>
  <si>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</si>
  <si>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</si>
  <si>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</si>
  <si>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</si>
  <si>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</si>
  <si>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</si>
  <si>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</si>
  <si>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</si>
  <si>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</si>
  <si>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</si>
  <si>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</si>
  <si>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</si>
  <si>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</si>
  <si>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</si>
  <si>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</si>
  <si>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</si>
  <si>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</si>
  <si>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</si>
  <si>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</si>
  <si>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</si>
  <si>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</si>
  <si>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</si>
  <si>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</si>
  <si>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</si>
  <si>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</si>
  <si>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</si>
  <si>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</si>
  <si>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</si>
  <si>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</si>
  <si>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</si>
  <si>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</si>
  <si>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</si>
  <si>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</si>
  <si>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</si>
  <si>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</si>
  <si>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</si>
  <si>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</si>
  <si>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</si>
  <si>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</si>
  <si>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</si>
  <si>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</si>
  <si>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</si>
  <si>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</si>
  <si>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</si>
  <si>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</si>
  <si>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</si>
  <si>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</si>
  <si>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</si>
  <si>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</si>
  <si>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</si>
  <si>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</si>
  <si>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</si>
  <si>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</si>
  <si>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</si>
  <si>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</si>
  <si>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</si>
  <si>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</si>
  <si>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</si>
  <si>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</si>
  <si>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</si>
  <si>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</si>
  <si>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</si>
  <si>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</si>
  <si>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</si>
  <si>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</si>
  <si>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</si>
  <si>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</si>
  <si>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</si>
  <si>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</si>
  <si>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</si>
  <si>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</si>
  <si>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</si>
  <si>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</si>
  <si>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</si>
  <si>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</si>
  <si>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</si>
  <si>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</si>
  <si>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</si>
  <si>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</si>
  <si>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</si>
  <si>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</si>
  <si>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</si>
  <si>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</si>
  <si>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</si>
  <si>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</si>
  <si>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</si>
  <si>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</si>
  <si>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</si>
  <si>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</si>
  <si>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</si>
  <si>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</si>
  <si>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</si>
  <si>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</si>
  <si>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</si>
  <si>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</si>
  <si>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</si>
  <si>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</si>
  <si>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</si>
  <si>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</si>
  <si>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</si>
  <si>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</si>
  <si>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</si>
  <si>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</si>
  <si>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</si>
  <si>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</si>
  <si>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</si>
  <si>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</si>
  <si>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</si>
  <si>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</si>
  <si>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</si>
  <si>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</si>
  <si>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</si>
  <si>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</si>
  <si>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</si>
  <si>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</si>
  <si>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</si>
  <si>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</si>
  <si>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</si>
  <si>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</si>
  <si>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</si>
  <si>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</si>
  <si>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</si>
  <si>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</si>
  <si>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</si>
  <si>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</si>
  <si>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</si>
  <si>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</si>
  <si>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</si>
  <si>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</si>
  <si>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</si>
  <si>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</si>
  <si>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</si>
  <si>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</si>
  <si>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</si>
  <si>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</si>
  <si>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</si>
  <si>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</si>
  <si>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</si>
  <si>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</si>
  <si>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</si>
  <si>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</si>
  <si>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</si>
  <si>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</si>
  <si>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</si>
  <si>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</si>
  <si>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</si>
  <si>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</si>
  <si>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</si>
  <si>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</si>
  <si>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</si>
  <si>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</si>
  <si>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</si>
  <si>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</si>
  <si>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</si>
  <si>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</si>
  <si>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</si>
  <si>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</si>
  <si>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</si>
  <si>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</si>
  <si>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</si>
  <si>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</si>
  <si>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</si>
  <si>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</si>
  <si>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</si>
  <si>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</si>
  <si>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</si>
  <si>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</si>
  <si>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</si>
  <si>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</si>
  <si>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</si>
  <si>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</si>
  <si>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</si>
  <si>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</si>
  <si>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</si>
  <si>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</si>
  <si>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</si>
  <si>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</si>
  <si>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</si>
  <si>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</si>
  <si>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</si>
  <si>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</si>
  <si>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</si>
  <si>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</si>
  <si>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</si>
  <si>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</si>
  <si>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</si>
  <si>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</si>
  <si>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</si>
  <si>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</si>
  <si>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</si>
  <si>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</si>
  <si>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</si>
  <si>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</si>
  <si>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</si>
  <si>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</si>
  <si>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</si>
  <si>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</si>
  <si>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</si>
  <si>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</si>
  <si>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</si>
  <si>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</si>
  <si>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</si>
  <si>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</si>
  <si>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</si>
  <si>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</si>
  <si>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</si>
  <si>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</si>
  <si>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</si>
  <si>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</si>
  <si>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</si>
  <si>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</si>
  <si>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</si>
  <si>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</si>
  <si>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</si>
  <si>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</si>
  <si>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</si>
  <si>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</si>
  <si>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</si>
  <si>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</si>
  <si>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</si>
  <si>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</si>
  <si>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</si>
  <si>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</si>
  <si>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</si>
  <si>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</si>
  <si>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</si>
  <si>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</si>
  <si>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</si>
  <si>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</si>
  <si>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</si>
  <si>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</si>
  <si>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</si>
  <si>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</si>
  <si>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</si>
  <si>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</si>
  <si>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</si>
  <si>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</si>
  <si>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</si>
  <si>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</si>
  <si>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</si>
  <si>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</si>
  <si>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</si>
  <si>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</si>
  <si>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</si>
  <si>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</si>
  <si>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</si>
  <si>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</si>
  <si>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</si>
  <si>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</si>
  <si>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</si>
  <si>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</si>
  <si>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</si>
  <si>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</si>
  <si>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</si>
  <si>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</si>
  <si>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</si>
  <si>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</si>
  <si>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</si>
  <si>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</si>
  <si>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</si>
  <si>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</si>
  <si>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</si>
  <si>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</si>
  <si>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</si>
  <si>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</si>
  <si>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</si>
  <si>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</si>
  <si>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</si>
  <si>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</si>
  <si>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</si>
  <si>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</si>
  <si>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</si>
  <si>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</si>
  <si>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</si>
  <si>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</si>
  <si>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</si>
  <si>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</si>
  <si>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</si>
  <si>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</si>
  <si>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</si>
  <si>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</si>
  <si>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</si>
  <si>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</si>
  <si>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</si>
  <si>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</si>
  <si>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</si>
  <si>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</si>
  <si>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</si>
  <si>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</si>
  <si>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</si>
  <si>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</si>
  <si>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</si>
  <si>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</si>
  <si>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</si>
  <si>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</si>
  <si>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</si>
  <si>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</si>
  <si>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</si>
  <si>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</si>
  <si>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</si>
  <si>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</si>
  <si>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</si>
  <si>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</si>
  <si>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</si>
  <si>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</si>
  <si>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</si>
  <si>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</si>
  <si>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</si>
  <si>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</si>
  <si>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</si>
  <si>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</si>
  <si>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</si>
  <si>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</si>
  <si>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</si>
  <si>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</si>
  <si>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</si>
  <si>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</si>
  <si>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</si>
  <si>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</si>
  <si>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</si>
  <si>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</si>
  <si>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</si>
  <si>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</si>
  <si>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</si>
  <si>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</si>
  <si>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</si>
  <si>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</si>
  <si>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</si>
  <si>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</si>
  <si>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</si>
  <si>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</si>
  <si>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</si>
  <si>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</si>
  <si>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</si>
  <si>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</si>
  <si>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</si>
  <si>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</si>
  <si>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</si>
  <si>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</si>
  <si>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</si>
  <si>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</si>
  <si>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</si>
  <si>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</si>
  <si>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</si>
  <si>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</si>
  <si>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</si>
  <si>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</si>
  <si>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</si>
  <si>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</si>
  <si>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</si>
  <si>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</si>
  <si>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</si>
  <si>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</si>
  <si>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</si>
  <si>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</si>
  <si>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</si>
  <si>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</si>
  <si>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</si>
  <si>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</si>
  <si>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</si>
  <si>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</si>
  <si>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</si>
  <si>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</si>
  <si>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</si>
  <si>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</si>
  <si>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</si>
  <si>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</si>
  <si>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</si>
  <si>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</si>
  <si>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</si>
  <si>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</si>
  <si>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</si>
  <si>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</si>
  <si>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</si>
  <si>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</si>
  <si>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</si>
  <si>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</si>
  <si>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</si>
  <si>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</si>
  <si>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</si>
  <si>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</si>
  <si>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</si>
  <si>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</si>
  <si>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</si>
  <si>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</si>
  <si>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</si>
  <si>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</si>
  <si>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</si>
  <si>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</si>
  <si>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</si>
  <si>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</si>
  <si>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</si>
  <si>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</si>
  <si>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</si>
  <si>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</si>
  <si>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</si>
  <si>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</si>
  <si>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</si>
  <si>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</si>
  <si>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</si>
  <si>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</si>
  <si>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</si>
  <si>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</si>
  <si>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</si>
  <si>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</si>
  <si>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</si>
  <si>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</si>
  <si>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</si>
  <si>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</si>
  <si>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</si>
  <si>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</si>
  <si>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</si>
  <si>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</si>
  <si>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</si>
  <si>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</si>
  <si>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</si>
  <si>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</si>
  <si>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</si>
  <si>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</si>
  <si>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</si>
  <si>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</si>
  <si>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</si>
  <si>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</si>
  <si>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</si>
  <si>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</si>
  <si>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</si>
  <si>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</si>
  <si>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</si>
  <si>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</si>
  <si>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</si>
  <si>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</si>
  <si>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</si>
  <si>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</si>
  <si>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</si>
  <si>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</si>
  <si>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</si>
  <si>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</si>
  <si>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</si>
  <si>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</si>
  <si>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</si>
  <si>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</si>
  <si>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</si>
  <si>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</si>
  <si>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</si>
  <si>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</si>
  <si>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</si>
  <si>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</si>
  <si>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</si>
  <si>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</si>
  <si>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</si>
  <si>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</si>
  <si>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</si>
  <si>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</si>
  <si>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</si>
  <si>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</si>
  <si>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</si>
  <si>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</si>
  <si>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</si>
  <si>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</si>
  <si>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</si>
  <si>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</si>
  <si>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</si>
  <si>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</si>
  <si>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</si>
  <si>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</si>
  <si>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</si>
  <si>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</si>
  <si>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</si>
  <si>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</si>
  <si>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</si>
  <si>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</si>
  <si>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</si>
  <si>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</si>
  <si>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</si>
  <si>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</si>
  <si>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</si>
  <si>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</si>
  <si>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</si>
  <si>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</si>
  <si>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</si>
  <si>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</si>
  <si>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</si>
  <si>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</si>
  <si>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</si>
  <si>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</si>
  <si>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</si>
  <si>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</si>
  <si>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</si>
  <si>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</si>
  <si>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</si>
  <si>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</si>
  <si>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</si>
  <si>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</si>
  <si>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</si>
  <si>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</si>
  <si>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</si>
  <si>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</si>
  <si>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</si>
  <si>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</si>
  <si>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</si>
  <si>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</si>
  <si>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</si>
  <si>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</si>
  <si>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</si>
  <si>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</si>
  <si>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</si>
  <si>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</si>
  <si>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</si>
  <si>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</si>
  <si>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</si>
  <si>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</si>
  <si>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</si>
  <si>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</si>
  <si>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</si>
  <si>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</si>
  <si>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</si>
  <si>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</si>
  <si>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</si>
  <si>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</si>
  <si>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</si>
  <si>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</si>
  <si>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</si>
  <si>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</si>
  <si>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</si>
  <si>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</si>
  <si>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</si>
  <si>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</si>
  <si>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</si>
  <si>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</si>
  <si>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</si>
  <si>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</si>
  <si>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</si>
  <si>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</si>
  <si>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</si>
  <si>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</si>
  <si>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</si>
  <si>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</si>
  <si>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</si>
  <si>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</si>
  <si>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</si>
  <si>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</si>
  <si>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</si>
  <si>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</si>
  <si>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</si>
  <si>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</si>
  <si>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</si>
  <si>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</si>
  <si>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</si>
  <si>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</si>
  <si>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</si>
  <si>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</si>
  <si>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</si>
  <si>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</si>
  <si>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</si>
  <si>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</si>
  <si>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</si>
  <si>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</si>
  <si>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</si>
  <si>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</si>
  <si>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</si>
  <si>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</si>
  <si>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</si>
  <si>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</si>
  <si>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</si>
  <si>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</si>
  <si>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</si>
  <si>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</si>
  <si>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</si>
  <si>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</si>
  <si>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</si>
  <si>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</si>
  <si>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</si>
  <si>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</si>
  <si>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</si>
  <si>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</si>
  <si>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</si>
  <si>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</si>
  <si>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</si>
  <si>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</si>
  <si>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</si>
  <si>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</si>
  <si>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</si>
  <si>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</si>
  <si>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</si>
  <si>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</si>
  <si>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</si>
  <si>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</si>
  <si>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</si>
  <si>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</si>
  <si>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</si>
  <si>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</si>
  <si>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</si>
  <si>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</si>
  <si>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</si>
  <si>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</si>
  <si>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</si>
  <si>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</si>
  <si>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</si>
  <si>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</si>
  <si>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</si>
  <si>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</si>
  <si>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</si>
  <si>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</si>
  <si>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</si>
  <si>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</si>
  <si>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</si>
  <si>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</si>
  <si>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</si>
  <si>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</si>
  <si>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</si>
  <si>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</si>
  <si>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</si>
  <si>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</si>
  <si>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</si>
  <si>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</si>
  <si>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</si>
  <si>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</si>
  <si>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</si>
  <si>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</si>
  <si>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</si>
  <si>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</si>
  <si>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</si>
  <si>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</si>
  <si>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</si>
  <si>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</si>
  <si>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</si>
  <si>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</si>
  <si>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</si>
  <si>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</si>
  <si>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</si>
  <si>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</si>
  <si>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</si>
  <si>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</si>
  <si>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</si>
  <si>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</si>
  <si>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</si>
  <si>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</si>
  <si>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</si>
  <si>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</si>
  <si>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</si>
  <si>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</si>
  <si>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</si>
  <si>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</si>
  <si>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</si>
  <si>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</si>
  <si>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</si>
  <si>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</si>
  <si>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</si>
  <si>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</si>
  <si>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</si>
  <si>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</si>
  <si>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</si>
  <si>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</si>
  <si>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</si>
  <si>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</si>
  <si>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</si>
  <si>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</si>
  <si>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</si>
  <si>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</si>
  <si>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</si>
  <si>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</si>
  <si>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</si>
  <si>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</si>
  <si>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</si>
  <si>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</si>
  <si>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</si>
  <si>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</si>
  <si>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</si>
  <si>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</si>
  <si>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</si>
  <si>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</si>
  <si>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</si>
  <si>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</si>
  <si>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</si>
  <si>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</si>
  <si>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</si>
  <si>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</si>
  <si>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</si>
  <si>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</si>
  <si>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</si>
  <si>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</si>
  <si>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</si>
  <si>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</si>
  <si>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</si>
  <si>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</si>
  <si>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</si>
  <si>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</si>
  <si>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</si>
  <si>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</si>
  <si>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</si>
  <si>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</si>
  <si>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</si>
  <si>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</si>
  <si>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</si>
  <si>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</si>
  <si>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</si>
  <si>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</si>
  <si>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</si>
  <si>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</si>
  <si>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</si>
  <si>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</si>
  <si>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</si>
  <si>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</si>
  <si>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</si>
  <si>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</si>
  <si>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</si>
  <si>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</si>
  <si>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</si>
  <si>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</si>
  <si>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</si>
  <si>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</si>
  <si>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</si>
  <si>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</si>
  <si>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</si>
  <si>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</si>
  <si>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</si>
  <si>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</si>
  <si>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</si>
  <si>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</si>
  <si>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</si>
  <si>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</si>
  <si>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</si>
  <si>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</si>
  <si>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</si>
  <si>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</si>
  <si>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</si>
  <si>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</si>
  <si>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</si>
  <si>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</si>
  <si>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</si>
  <si>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</si>
  <si>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</si>
  <si>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</si>
  <si>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</si>
  <si>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</si>
  <si>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</si>
  <si>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</si>
  <si>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</si>
  <si>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</si>
  <si>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</si>
  <si>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</si>
  <si>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</si>
  <si>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</si>
  <si>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</si>
  <si>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</si>
  <si>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</si>
  <si>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</si>
  <si>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</si>
  <si>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</si>
  <si>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</si>
  <si>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</si>
  <si>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</si>
  <si>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</si>
  <si>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</si>
  <si>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</si>
  <si>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</si>
  <si>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</si>
  <si>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</si>
  <si>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</si>
  <si>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</si>
  <si>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</si>
  <si>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</si>
  <si>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</si>
  <si>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</si>
  <si>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</si>
  <si>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</si>
  <si>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</si>
  <si>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</si>
  <si>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</si>
  <si>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</si>
  <si>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</si>
  <si>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</si>
  <si>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</si>
  <si>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</si>
  <si>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</si>
  <si>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</si>
  <si>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</si>
  <si>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</si>
  <si>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</si>
  <si>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</si>
  <si>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</si>
  <si>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</si>
  <si>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</si>
  <si>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</si>
  <si>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</si>
  <si>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</si>
  <si>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</si>
  <si>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</si>
  <si>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</si>
  <si>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</si>
  <si>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</si>
  <si>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</si>
  <si>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</si>
  <si>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</si>
  <si>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</si>
  <si>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</si>
  <si>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</si>
  <si>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</si>
  <si>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</si>
  <si>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</si>
  <si>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</si>
  <si>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</si>
  <si>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</si>
  <si>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</si>
  <si>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</si>
  <si>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</si>
  <si>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</si>
  <si>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</si>
  <si>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</si>
  <si>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</si>
  <si>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</si>
  <si>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</si>
  <si>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</si>
  <si>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</si>
  <si>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</si>
  <si>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</si>
  <si>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</si>
  <si>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</si>
  <si>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</si>
  <si>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</si>
  <si>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</si>
  <si>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</si>
  <si>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</si>
  <si>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</si>
  <si>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</si>
  <si>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</si>
  <si>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</si>
  <si>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</si>
  <si>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</si>
  <si>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</si>
  <si>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</si>
  <si>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</si>
  <si>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</si>
  <si>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</si>
  <si>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</si>
  <si>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</si>
  <si>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</si>
  <si>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</si>
  <si>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</si>
  <si>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</si>
  <si>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</si>
  <si>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</si>
  <si>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</si>
  <si>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</si>
  <si>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</si>
  <si>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</si>
  <si>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</si>
  <si>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</si>
  <si>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</si>
  <si>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</si>
  <si>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</si>
  <si>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</si>
  <si>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</si>
  <si>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</si>
  <si>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</si>
  <si>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</si>
  <si>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</si>
  <si>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</si>
  <si>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</si>
  <si>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</si>
  <si>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</si>
  <si>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</si>
  <si>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</si>
  <si>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</si>
  <si>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</si>
  <si>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</si>
  <si>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</si>
  <si>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</si>
  <si>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</si>
  <si>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</si>
  <si>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</si>
  <si>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</si>
  <si>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</si>
  <si>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</si>
  <si>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</si>
  <si>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</si>
  <si>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</si>
  <si>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</si>
  <si>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</si>
  <si>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</si>
  <si>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</si>
  <si>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</si>
  <si>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</si>
  <si>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</si>
  <si>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</si>
  <si>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</si>
  <si>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</si>
  <si>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</si>
  <si>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</si>
  <si>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</si>
  <si>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</si>
  <si>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</si>
  <si>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</si>
  <si>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</si>
  <si>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</si>
  <si>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</si>
  <si>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</si>
  <si>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</si>
  <si>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</si>
  <si>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</si>
  <si>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</si>
  <si>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</si>
  <si>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</si>
  <si>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</si>
  <si>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</si>
  <si>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</si>
  <si>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</si>
  <si>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</si>
  <si>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</si>
  <si>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</si>
  <si>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</si>
  <si>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</si>
  <si>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</si>
  <si>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</si>
  <si>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</si>
  <si>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</si>
  <si>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</si>
  <si>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</si>
  <si>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</si>
  <si>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</si>
  <si>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</si>
  <si>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</si>
  <si>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</si>
  <si>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</si>
  <si>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</si>
  <si>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</si>
  <si>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</si>
  <si>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</si>
  <si>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</si>
  <si>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</si>
  <si>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</si>
  <si>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</si>
  <si>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</si>
  <si>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</si>
  <si>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</si>
  <si>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</si>
  <si>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</si>
  <si>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</si>
  <si>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</si>
  <si>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</si>
  <si>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</si>
  <si>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</si>
  <si>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</si>
  <si>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</si>
  <si>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</si>
  <si>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</si>
  <si>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</si>
  <si>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</si>
  <si>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</si>
  <si>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</si>
  <si>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</si>
  <si>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</si>
  <si>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</si>
  <si>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</si>
  <si>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</si>
  <si>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</si>
  <si>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</si>
  <si>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</si>
  <si>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</si>
  <si>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</si>
  <si>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</si>
  <si>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</si>
  <si>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</si>
  <si>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</si>
  <si>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</si>
  <si>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</si>
  <si>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</si>
  <si>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</si>
  <si>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</si>
  <si>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</si>
  <si>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</si>
  <si>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</si>
  <si>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</si>
  <si>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</si>
  <si>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</si>
  <si>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</si>
  <si>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</si>
  <si>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</si>
  <si>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</si>
  <si>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</si>
  <si>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</si>
  <si>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</si>
  <si>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</si>
  <si>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</si>
  <si>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</si>
  <si>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</si>
  <si>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</si>
  <si>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</si>
  <si>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</si>
  <si>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</si>
  <si>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</si>
  <si>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</si>
  <si>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</si>
  <si>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</si>
  <si>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</si>
  <si>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</si>
  <si>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</si>
  <si>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</si>
  <si>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</si>
  <si>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</si>
  <si>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</si>
  <si>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</si>
  <si>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</si>
  <si>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</si>
  <si>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</si>
  <si>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</si>
  <si>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</si>
  <si>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</si>
  <si>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</si>
  <si>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</si>
  <si>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</si>
  <si>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</si>
  <si>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</si>
  <si>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</si>
  <si>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</si>
  <si>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</si>
  <si>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</si>
  <si>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</si>
  <si>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</si>
  <si>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</si>
  <si>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</si>
  <si>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</si>
  <si>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</si>
  <si>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</si>
  <si>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</si>
  <si>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</si>
  <si>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</si>
  <si>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</si>
  <si>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</si>
  <si>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</si>
  <si>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</si>
  <si>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</si>
  <si>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</si>
  <si>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</si>
  <si>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</si>
  <si>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</si>
  <si>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</si>
  <si>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</si>
  <si>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</si>
  <si>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</si>
  <si>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</si>
  <si>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</si>
  <si>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</si>
  <si>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</si>
  <si>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</si>
  <si>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</si>
  <si>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</si>
  <si>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</si>
  <si>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</si>
  <si>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</si>
  <si>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</si>
  <si>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</si>
  <si>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</si>
  <si>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</si>
  <si>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</si>
  <si>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</si>
  <si>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</si>
  <si>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</si>
  <si>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</si>
  <si>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</si>
  <si>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</si>
  <si>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</si>
  <si>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</si>
  <si>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</si>
  <si>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</si>
  <si>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</si>
  <si>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</si>
  <si>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</si>
  <si>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</si>
  <si>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</si>
  <si>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</si>
  <si>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</si>
  <si>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</si>
  <si>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</si>
  <si>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</si>
  <si>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</si>
  <si>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</si>
  <si>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</si>
  <si>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</si>
  <si>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</si>
  <si>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</si>
  <si>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</si>
  <si>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</si>
  <si>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</si>
  <si>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</si>
  <si>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</si>
  <si>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</si>
  <si>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</si>
  <si>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</si>
  <si>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</si>
  <si>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</si>
  <si>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</si>
  <si>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</si>
  <si>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</si>
  <si>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</si>
  <si>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</si>
  <si>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</si>
  <si>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</si>
  <si>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</si>
  <si>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</si>
  <si>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</si>
  <si>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</si>
  <si>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</si>
  <si>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</si>
  <si>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</si>
  <si>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</si>
  <si>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</si>
  <si>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</si>
  <si>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</si>
  <si>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</si>
  <si>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</si>
  <si>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</si>
  <si>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</si>
  <si>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</si>
  <si>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</si>
  <si>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</si>
  <si>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</si>
  <si>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</si>
  <si>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</si>
  <si>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</si>
  <si>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</si>
  <si>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</si>
  <si>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</si>
  <si>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</si>
  <si>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</si>
  <si>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</si>
  <si>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</si>
  <si>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</si>
  <si>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</si>
  <si>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</si>
  <si>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</si>
  <si>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</si>
  <si>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</si>
  <si>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</si>
  <si>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</si>
  <si>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</si>
  <si>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</si>
  <si>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</si>
  <si>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</si>
  <si>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</si>
  <si>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</si>
  <si>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</si>
  <si>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</si>
  <si>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</si>
  <si>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</si>
  <si>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</si>
  <si>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</si>
  <si>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</si>
  <si>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</si>
  <si>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</si>
  <si>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</si>
  <si>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</si>
  <si>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</si>
  <si>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</si>
  <si>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</si>
  <si>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</si>
  <si>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</si>
  <si>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</si>
  <si>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</si>
  <si>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</si>
  <si>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</si>
  <si>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</si>
  <si>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</si>
  <si>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</si>
  <si>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</si>
  <si>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</si>
  <si>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</si>
  <si>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</si>
  <si>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</si>
  <si>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</si>
  <si>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</si>
  <si>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</si>
  <si>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</si>
  <si>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</si>
  <si>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</si>
  <si>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</si>
  <si>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</si>
  <si>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</si>
  <si>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</si>
  <si>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</si>
  <si>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</si>
  <si>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</si>
  <si>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</si>
  <si>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</si>
  <si>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</si>
  <si>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</si>
  <si>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</si>
  <si>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</si>
  <si>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</si>
  <si>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</si>
  <si>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</si>
  <si>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</si>
  <si>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</si>
  <si>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</si>
  <si>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</si>
  <si>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</si>
  <si>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</si>
  <si>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</si>
  <si>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</si>
  <si>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</si>
  <si>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</si>
  <si>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</si>
  <si>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</si>
  <si>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</si>
  <si>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</si>
  <si>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</si>
  <si>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</si>
  <si>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</si>
  <si>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</si>
  <si>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</si>
  <si>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</si>
  <si>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</si>
  <si>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</si>
  <si>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</si>
  <si>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</si>
  <si>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</si>
  <si>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</si>
  <si>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</si>
  <si>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</si>
  <si>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</si>
  <si>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</si>
  <si>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</si>
  <si>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</si>
  <si>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</si>
  <si>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</si>
  <si>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</si>
  <si>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</si>
  <si>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</si>
  <si>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</si>
  <si>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</si>
  <si>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</si>
  <si>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</si>
  <si>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</si>
  <si>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</si>
  <si>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</si>
  <si>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</si>
  <si>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</si>
  <si>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</si>
  <si>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</si>
  <si>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</si>
  <si>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</si>
  <si>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</si>
  <si>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</si>
  <si>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</si>
  <si>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</si>
  <si>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</si>
  <si>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</si>
  <si>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</si>
  <si>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</si>
  <si>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</si>
  <si>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</si>
  <si>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</si>
  <si>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</si>
  <si>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</si>
  <si>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</si>
  <si>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</si>
  <si>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</si>
  <si>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</si>
  <si>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</si>
  <si>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</si>
  <si>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</si>
  <si>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</si>
  <si>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</si>
  <si>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</si>
  <si>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</si>
  <si>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</si>
  <si>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</si>
  <si>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</si>
  <si>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</si>
  <si>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</si>
  <si>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</si>
  <si>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</si>
  <si>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</si>
  <si>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</si>
  <si>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</si>
  <si>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</si>
  <si>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</si>
  <si>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</si>
  <si>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</si>
  <si>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</si>
  <si>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</si>
  <si>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</si>
  <si>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</si>
  <si>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</si>
  <si>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</si>
  <si>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</si>
  <si>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</si>
  <si>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</si>
  <si>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</si>
  <si>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</si>
  <si>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</si>
  <si>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</si>
  <si>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</si>
  <si>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</si>
  <si>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</si>
  <si>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</si>
  <si>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</si>
  <si>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</si>
  <si>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</si>
  <si>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</si>
  <si>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</si>
  <si>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</si>
  <si>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</si>
  <si>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</si>
  <si>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</si>
  <si>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</si>
  <si>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</si>
  <si>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</si>
  <si>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</si>
  <si>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</si>
  <si>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</si>
  <si>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</si>
  <si>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</si>
  <si>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</si>
  <si>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</si>
  <si>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</si>
  <si>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</si>
  <si>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</si>
  <si>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</si>
  <si>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</si>
  <si>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</si>
  <si>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</si>
  <si>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</si>
  <si>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</si>
  <si>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</si>
  <si>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</si>
  <si>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</si>
  <si>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</si>
  <si>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</si>
  <si>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</si>
  <si>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</si>
  <si>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</si>
  <si>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</si>
  <si>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</si>
  <si>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</si>
  <si>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</si>
  <si>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</si>
  <si>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</si>
  <si>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</si>
  <si>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</si>
  <si>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</si>
  <si>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</si>
  <si>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</si>
  <si>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</si>
  <si>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</si>
  <si>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</si>
  <si>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</si>
  <si>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</si>
  <si>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</si>
  <si>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</si>
  <si>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</si>
  <si>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</si>
  <si>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</si>
  <si>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</si>
  <si>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</si>
  <si>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</si>
  <si>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</si>
  <si>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</si>
  <si>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</si>
  <si>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</si>
  <si>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</si>
  <si>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</si>
  <si>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</si>
  <si>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</si>
  <si>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</si>
  <si>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</si>
  <si>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</si>
  <si>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</si>
  <si>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</si>
  <si>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</si>
  <si>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</si>
  <si>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</si>
  <si>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</si>
  <si>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</si>
  <si>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</si>
  <si>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</si>
  <si>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</si>
  <si>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</si>
  <si>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</si>
  <si>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</si>
  <si>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</si>
  <si>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</si>
  <si>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</si>
  <si>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</si>
  <si>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</si>
  <si>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</si>
  <si>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</si>
  <si>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</si>
  <si>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</si>
  <si>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</si>
  <si>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</si>
  <si>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</si>
  <si>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</si>
  <si>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</si>
  <si>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</si>
  <si>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</si>
  <si>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</si>
  <si>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</si>
  <si>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</si>
  <si>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</si>
  <si>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</si>
  <si>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</si>
  <si>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</si>
  <si>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</si>
  <si>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</si>
  <si>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</si>
  <si>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</si>
  <si>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</si>
  <si>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</si>
  <si>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</si>
  <si>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</si>
  <si>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</si>
  <si>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</si>
  <si>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</si>
  <si>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</si>
  <si>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</si>
  <si>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</si>
  <si>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</si>
  <si>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</si>
  <si>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</si>
  <si>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</si>
  <si>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</si>
  <si>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</si>
  <si>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</si>
  <si>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</si>
  <si>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</si>
  <si>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</si>
  <si>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</si>
  <si>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</si>
  <si>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</si>
  <si>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</si>
  <si>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</si>
  <si>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</si>
  <si>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</si>
  <si>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</si>
  <si>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</si>
  <si>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</si>
  <si>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</si>
  <si>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</si>
  <si>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</si>
  <si>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</si>
  <si>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</si>
  <si>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</si>
  <si>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</si>
  <si>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</si>
  <si>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</si>
  <si>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</si>
  <si>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</si>
  <si>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</si>
  <si>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</si>
  <si>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</si>
  <si>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</si>
  <si>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</si>
  <si>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</si>
  <si>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</si>
  <si>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</si>
  <si>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</si>
  <si>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</si>
  <si>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</si>
  <si>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</si>
  <si>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</si>
  <si>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</si>
  <si>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</si>
  <si>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</si>
  <si>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</si>
  <si>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</si>
  <si>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</si>
  <si>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</si>
  <si>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</si>
  <si>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</si>
  <si>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</si>
  <si>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</si>
  <si>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</si>
  <si>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</si>
  <si>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</si>
  <si>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</si>
  <si>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</si>
  <si>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</si>
  <si>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</si>
  <si>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</si>
  <si>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</si>
  <si>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</si>
  <si>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</si>
  <si>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</si>
  <si>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</si>
  <si>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</si>
  <si>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</si>
  <si>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</si>
  <si>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</si>
  <si>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</si>
  <si>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</si>
  <si>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</si>
  <si>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</si>
  <si>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</si>
  <si>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</si>
  <si>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</si>
  <si>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</si>
  <si>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</si>
  <si>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</si>
  <si>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</si>
  <si>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</si>
  <si>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</si>
  <si>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</si>
  <si>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</si>
  <si>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</si>
  <si>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</si>
  <si>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</si>
  <si>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</si>
  <si>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</si>
  <si>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</si>
  <si>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</si>
  <si>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</si>
  <si>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</si>
  <si>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</si>
  <si>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</si>
  <si>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</si>
  <si>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</si>
  <si>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</si>
  <si>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</si>
  <si>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</si>
  <si>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</si>
  <si>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</si>
  <si>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</si>
  <si>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</si>
  <si>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</si>
  <si>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</si>
  <si>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</si>
  <si>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</si>
  <si>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</si>
  <si>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</si>
  <si>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</si>
  <si>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</si>
  <si>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</si>
  <si>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</si>
  <si>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</si>
  <si>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</si>
  <si>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</si>
  <si>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</si>
  <si>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</si>
  <si>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</si>
  <si>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</si>
  <si>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</si>
  <si>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</si>
  <si>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</si>
  <si>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</si>
  <si>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</si>
  <si>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</si>
  <si>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</si>
  <si>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</si>
  <si>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</si>
  <si>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</si>
  <si>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</si>
  <si>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</si>
  <si>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</si>
  <si>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</si>
  <si>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</si>
  <si>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</si>
  <si>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</si>
  <si>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</si>
  <si>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</si>
  <si>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</si>
  <si>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</si>
  <si>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</si>
  <si>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</si>
  <si>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</si>
  <si>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</si>
  <si>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</si>
  <si>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</si>
  <si>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</si>
  <si>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</si>
  <si>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</si>
  <si>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</si>
  <si>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</si>
  <si>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</si>
  <si>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</si>
  <si>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</si>
  <si>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</si>
  <si>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</si>
  <si>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</si>
  <si>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</si>
  <si>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</si>
  <si>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</si>
  <si>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</si>
  <si>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</si>
  <si>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</si>
  <si>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</si>
  <si>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</si>
  <si>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</si>
  <si>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</si>
  <si>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</si>
  <si>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</si>
  <si>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</si>
  <si>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</si>
  <si>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</si>
  <si>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</si>
  <si>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</si>
  <si>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</si>
  <si>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</si>
  <si>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</si>
  <si>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</si>
  <si>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</si>
  <si>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</si>
  <si>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</si>
  <si>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</si>
  <si>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</si>
  <si>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</si>
  <si>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</si>
  <si>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</si>
  <si>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</si>
  <si>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</si>
  <si>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</si>
  <si>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</si>
  <si>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</si>
  <si>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</si>
  <si>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</si>
  <si>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</si>
  <si>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</si>
  <si>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</si>
  <si>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</si>
  <si>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</si>
  <si>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</si>
  <si>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</si>
  <si>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</si>
  <si>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</si>
  <si>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</si>
  <si>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</si>
  <si>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</si>
  <si>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</si>
  <si>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</si>
  <si>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</si>
  <si>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</si>
  <si>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</si>
  <si>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</si>
  <si>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</si>
  <si>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</si>
  <si>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</si>
  <si>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</si>
  <si>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</si>
  <si>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</si>
  <si>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</si>
  <si>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</si>
  <si>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</si>
  <si>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</si>
  <si>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</si>
  <si>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</si>
  <si>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</si>
  <si>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</si>
  <si>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</si>
  <si>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</si>
  <si>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</si>
  <si>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</si>
  <si>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</si>
  <si>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</si>
  <si>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</si>
  <si>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</si>
  <si>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</si>
  <si>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</si>
  <si>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</si>
  <si>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</si>
  <si>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</si>
  <si>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</si>
  <si>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</si>
  <si>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</si>
  <si>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</si>
  <si>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</si>
  <si>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</si>
  <si>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</si>
  <si>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</si>
  <si>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</si>
  <si>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</si>
  <si>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</si>
  <si>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</si>
  <si>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</si>
  <si>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</si>
  <si>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</si>
  <si>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</si>
  <si>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</si>
  <si>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</si>
  <si>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</si>
  <si>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</si>
  <si>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</si>
  <si>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</si>
  <si>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</si>
  <si>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</si>
  <si>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</si>
  <si>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</si>
  <si>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</si>
  <si>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</si>
  <si>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</si>
  <si>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</si>
  <si>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</si>
  <si>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</si>
  <si>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</si>
  <si>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</si>
  <si>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</si>
  <si>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</si>
  <si>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</si>
  <si>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</si>
  <si>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</si>
  <si>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</si>
  <si>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</si>
  <si>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</si>
  <si>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</si>
  <si>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</si>
  <si>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</si>
  <si>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</si>
  <si>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</si>
  <si>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</si>
  <si>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</si>
  <si>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</si>
  <si>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</si>
  <si>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</si>
  <si>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</si>
  <si>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</si>
  <si>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</si>
  <si>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</si>
  <si>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</si>
  <si>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</si>
  <si>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</si>
  <si>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</si>
  <si>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</si>
  <si>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</si>
  <si>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</si>
  <si>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</si>
  <si>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</si>
  <si>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</si>
  <si>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</si>
  <si>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</si>
  <si>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</si>
  <si>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</si>
  <si>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</si>
  <si>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</si>
  <si>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</si>
  <si>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</si>
  <si>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</si>
  <si>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</si>
  <si>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</si>
  <si>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</si>
  <si>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</si>
  <si>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</si>
  <si>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</si>
  <si>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</si>
  <si>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</si>
  <si>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</si>
  <si>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</si>
  <si>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</si>
  <si>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</si>
  <si>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</si>
  <si>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</si>
  <si>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</si>
  <si>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</si>
  <si>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</si>
  <si>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</si>
  <si>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</si>
  <si>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</si>
  <si>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</si>
  <si>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</si>
  <si>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</si>
  <si>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</si>
  <si>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</si>
  <si>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</si>
  <si>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</si>
  <si>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</si>
  <si>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</si>
  <si>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</si>
  <si>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</si>
  <si>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</si>
  <si>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</si>
  <si>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</si>
  <si>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</si>
  <si>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</si>
  <si>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</si>
  <si>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</si>
  <si>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</si>
  <si>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</si>
  <si>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</si>
  <si>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</si>
  <si>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</si>
  <si>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</si>
  <si>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</si>
  <si>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</si>
  <si>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</si>
  <si>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</si>
  <si>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</si>
  <si>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</si>
  <si>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</si>
  <si>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</si>
  <si>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</si>
  <si>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</si>
  <si>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</si>
  <si>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</si>
  <si>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</si>
  <si>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</si>
  <si>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</si>
  <si>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</si>
  <si>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</si>
  <si>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</si>
  <si>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</si>
  <si>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</si>
  <si>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</si>
  <si>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</si>
  <si>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</si>
  <si>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</si>
  <si>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</si>
  <si>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</si>
  <si>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</si>
  <si>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</si>
  <si>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</si>
  <si>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</si>
  <si>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</si>
  <si>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</si>
  <si>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</si>
  <si>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</si>
  <si>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</si>
  <si>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</si>
  <si>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</si>
  <si>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</si>
  <si>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</si>
  <si>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</si>
  <si>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</si>
  <si>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</si>
  <si>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</si>
  <si>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</si>
  <si>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</si>
  <si>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</si>
  <si>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</si>
  <si>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</si>
  <si>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</si>
  <si>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</si>
  <si>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</si>
  <si>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</si>
  <si>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</si>
  <si>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</si>
  <si>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</si>
  <si>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</si>
  <si>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</si>
  <si>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</si>
  <si>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</si>
  <si>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</si>
  <si>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</si>
  <si>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</si>
  <si>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</si>
  <si>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</si>
  <si>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</si>
  <si>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</si>
  <si>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</si>
  <si>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</si>
  <si>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</si>
  <si>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</si>
  <si>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</si>
  <si>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</si>
  <si>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</si>
  <si>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</si>
  <si>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</si>
  <si>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</si>
  <si>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</si>
  <si>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</si>
  <si>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</si>
  <si>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</si>
  <si>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</si>
  <si>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</si>
  <si>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</si>
  <si>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</si>
  <si>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</si>
  <si>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</si>
  <si>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</si>
  <si>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</si>
  <si>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</si>
  <si>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</si>
  <si>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</si>
  <si>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</si>
  <si>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</si>
  <si>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</si>
  <si>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</si>
  <si>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</si>
  <si>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</si>
  <si>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</si>
  <si>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</si>
  <si>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</si>
  <si>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</si>
  <si>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</si>
  <si>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</si>
  <si>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</si>
  <si>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</si>
  <si>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</si>
  <si>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</si>
  <si>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</si>
  <si>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</si>
  <si>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</si>
  <si>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</si>
  <si>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</si>
  <si>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</si>
  <si>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</si>
  <si>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</si>
  <si>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</si>
  <si>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</si>
  <si>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</si>
  <si>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</si>
  <si>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</si>
  <si>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</si>
  <si>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</si>
  <si>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</si>
  <si>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</si>
  <si>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</si>
  <si>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</si>
  <si>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</si>
  <si>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</si>
  <si>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</si>
  <si>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</si>
  <si>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</si>
  <si>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</si>
  <si>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</si>
  <si>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</si>
  <si>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</si>
  <si>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</si>
  <si>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</si>
  <si>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</si>
  <si>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</si>
  <si>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</si>
  <si>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</si>
  <si>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</si>
  <si>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</si>
  <si>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</si>
  <si>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</si>
  <si>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</si>
  <si>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</si>
  <si>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</si>
  <si>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</si>
  <si>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</si>
  <si>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</si>
  <si>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</si>
  <si>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</si>
  <si>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</si>
  <si>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</si>
  <si>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</si>
  <si>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</si>
  <si>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</si>
  <si>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</si>
  <si>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</si>
  <si>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</si>
  <si>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</si>
  <si>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</si>
  <si>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</si>
  <si>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</si>
  <si>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</si>
  <si>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</si>
  <si>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</si>
  <si>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</si>
  <si>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</si>
  <si>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</si>
  <si>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</si>
  <si>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</si>
  <si>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</si>
  <si>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</si>
  <si>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</si>
  <si>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</si>
  <si>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</si>
  <si>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</si>
  <si>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</si>
  <si>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</si>
  <si>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</si>
  <si>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</si>
  <si>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</si>
  <si>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</si>
  <si>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</si>
  <si>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</si>
  <si>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</si>
  <si>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</si>
  <si>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</si>
  <si>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</si>
  <si>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</si>
  <si>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</si>
  <si>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</si>
  <si>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</si>
  <si>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</si>
  <si>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</si>
  <si>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</si>
  <si>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</si>
  <si>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</si>
  <si>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</si>
  <si>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</si>
  <si>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</si>
  <si>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</si>
  <si>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</si>
  <si>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</si>
  <si>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</si>
  <si>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</si>
  <si>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</si>
  <si>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</si>
  <si>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</si>
  <si>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</si>
  <si>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</si>
  <si>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</si>
  <si>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</si>
  <si>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</si>
  <si>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</si>
  <si>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</si>
  <si>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</si>
  <si>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</si>
  <si>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</si>
  <si>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</si>
  <si>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</si>
  <si>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</si>
  <si>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</si>
  <si>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</si>
  <si>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</si>
  <si>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</si>
  <si>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</si>
  <si>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</si>
  <si>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</si>
  <si>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</si>
  <si>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</si>
  <si>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</si>
  <si>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</si>
  <si>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</si>
  <si>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</si>
  <si>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</si>
  <si>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</si>
  <si>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</si>
  <si>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</si>
  <si>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</si>
  <si>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</si>
  <si>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</si>
  <si>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</si>
  <si>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</si>
  <si>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</si>
  <si>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</si>
  <si>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</si>
  <si>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</si>
  <si>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</si>
  <si>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</si>
  <si>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</si>
  <si>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</si>
  <si>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</si>
  <si>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</si>
  <si>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</si>
  <si>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</si>
  <si>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</si>
  <si>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</si>
  <si>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</si>
  <si>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</si>
  <si>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</si>
  <si>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</si>
  <si>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</si>
  <si>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</si>
  <si>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</si>
  <si>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</si>
  <si>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</si>
  <si>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</si>
  <si>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</si>
  <si>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</si>
  <si>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</si>
  <si>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</si>
  <si>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</si>
  <si>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</si>
  <si>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</si>
  <si>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</si>
  <si>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</si>
  <si>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</si>
  <si>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</si>
  <si>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</si>
  <si>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</si>
  <si>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</si>
  <si>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</si>
  <si>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</si>
  <si>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</si>
  <si>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</si>
  <si>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</si>
  <si>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</si>
  <si>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</si>
  <si>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</si>
  <si>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</si>
  <si>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</si>
  <si>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</si>
  <si>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</si>
  <si>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</si>
  <si>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</si>
  <si>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</si>
  <si>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</si>
  <si>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</si>
  <si>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</si>
  <si>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</si>
  <si>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</si>
  <si>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</si>
  <si>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</si>
  <si>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</si>
  <si>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</si>
  <si>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</si>
  <si>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</si>
  <si>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</si>
  <si>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</si>
  <si>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</si>
  <si>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</si>
  <si>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</si>
  <si>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</si>
  <si>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</si>
  <si>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</si>
  <si>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</si>
  <si>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</si>
  <si>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</si>
  <si>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</si>
  <si>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</si>
  <si>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</si>
  <si>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</si>
  <si>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</si>
  <si>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</si>
  <si>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</si>
  <si>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</si>
  <si>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</si>
  <si>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</si>
  <si>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</si>
  <si>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</si>
  <si>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</si>
  <si>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</si>
  <si>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</si>
  <si>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</si>
  <si>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</si>
  <si>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</si>
  <si>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</si>
  <si>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</si>
  <si>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</si>
  <si>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</si>
  <si>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</si>
  <si>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</si>
  <si>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</si>
  <si>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</si>
  <si>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</si>
  <si>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</si>
  <si>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</si>
  <si>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</si>
  <si>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</si>
  <si>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</si>
  <si>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</si>
  <si>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</si>
  <si>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</si>
  <si>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</si>
  <si>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</si>
  <si>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</si>
  <si>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</si>
  <si>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</si>
  <si>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</si>
  <si>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</si>
  <si>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</si>
  <si>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</si>
  <si>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</si>
  <si>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</si>
  <si>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</si>
  <si>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</si>
  <si>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</si>
  <si>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</si>
  <si>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</si>
  <si>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</si>
  <si>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</si>
  <si>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</si>
  <si>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</si>
  <si>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</si>
  <si>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</si>
  <si>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</si>
  <si>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</si>
  <si>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</si>
  <si>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</si>
  <si>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</si>
  <si>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</si>
  <si>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</si>
  <si>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</si>
  <si>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</si>
  <si>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</si>
  <si>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</si>
  <si>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</si>
  <si>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</si>
  <si>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</si>
  <si>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</si>
  <si>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</si>
  <si>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</si>
  <si>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</si>
  <si>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</si>
  <si>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</si>
  <si>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</si>
  <si>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</si>
  <si>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</si>
  <si>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</si>
  <si>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</si>
  <si>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</si>
  <si>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</si>
  <si>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</si>
  <si>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</si>
  <si>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</si>
  <si>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</si>
  <si>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</si>
  <si>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</si>
  <si>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</si>
  <si>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</si>
  <si>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</si>
  <si>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</si>
  <si>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</si>
  <si>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</si>
  <si>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</si>
  <si>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</si>
  <si>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</si>
  <si>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</si>
  <si>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</si>
  <si>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</si>
  <si>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</si>
  <si>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</si>
  <si>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</si>
  <si>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</si>
  <si>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</si>
  <si>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</si>
  <si>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</si>
  <si>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</si>
  <si>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</si>
  <si>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</si>
  <si>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</si>
  <si>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</si>
  <si>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</si>
  <si>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</si>
  <si>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</si>
  <si>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</si>
  <si>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</si>
  <si>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</si>
  <si>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</si>
  <si>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</si>
  <si>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</si>
  <si>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</si>
  <si>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</si>
  <si>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</si>
  <si>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</si>
  <si>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</si>
  <si>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</si>
  <si>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</si>
  <si>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</si>
  <si>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</si>
  <si>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</si>
  <si>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</si>
  <si>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</si>
  <si>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</si>
  <si>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</si>
  <si>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</si>
  <si>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</si>
  <si>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</si>
  <si>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</si>
  <si>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</si>
  <si>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</si>
  <si>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</si>
  <si>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</si>
  <si>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</si>
  <si>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</si>
  <si>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</si>
  <si>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</si>
  <si>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</si>
  <si>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</si>
  <si>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</si>
  <si>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</si>
  <si>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</si>
  <si>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</si>
  <si>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</si>
  <si>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</si>
  <si>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</si>
  <si>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</si>
  <si>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</si>
  <si>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</si>
  <si>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</si>
  <si>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</si>
  <si>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</si>
  <si>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</si>
  <si>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</si>
  <si>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</si>
  <si>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</si>
  <si>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</si>
  <si>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</si>
  <si>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</si>
  <si>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</si>
  <si>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</si>
  <si>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</si>
  <si>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</si>
  <si>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</si>
  <si>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</si>
  <si>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</si>
  <si>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</si>
  <si>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</si>
  <si>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</si>
  <si>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</si>
  <si>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</si>
  <si>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</si>
  <si>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</si>
  <si>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</si>
  <si>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</si>
  <si>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</si>
  <si>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</si>
  <si>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</si>
  <si>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</si>
  <si>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</si>
  <si>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</si>
  <si>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</si>
  <si>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</si>
  <si>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</si>
  <si>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</si>
  <si>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</si>
  <si>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</si>
  <si>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</si>
  <si>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</si>
  <si>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</si>
  <si>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</si>
  <si>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</si>
  <si>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</si>
  <si>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</si>
  <si>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</si>
  <si>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</si>
  <si>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</si>
  <si>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</si>
  <si>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</si>
  <si>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</si>
  <si>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</si>
  <si>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</si>
  <si>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</si>
  <si>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</si>
  <si>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</si>
  <si>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</si>
  <si>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</si>
  <si>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</si>
  <si>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</si>
  <si>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</si>
  <si>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</si>
  <si>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</si>
  <si>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</si>
  <si>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</si>
  <si>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</si>
  <si>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</si>
  <si>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</si>
  <si>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</si>
  <si>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</si>
  <si>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</si>
  <si>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</si>
  <si>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</si>
  <si>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</si>
  <si>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</si>
  <si>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</si>
  <si>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</si>
  <si>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</si>
  <si>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</si>
  <si>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</si>
  <si>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</si>
  <si>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</si>
  <si>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</si>
  <si>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</si>
  <si>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</si>
  <si>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</si>
  <si>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</si>
  <si>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</si>
  <si>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</si>
  <si>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</si>
  <si>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</si>
  <si>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</si>
  <si>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</si>
  <si>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</si>
  <si>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</si>
  <si>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</si>
  <si>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</si>
  <si>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</si>
  <si>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</si>
  <si>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</si>
  <si>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</si>
  <si>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</si>
  <si>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</si>
  <si>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</si>
  <si>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</si>
  <si>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</si>
  <si>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</si>
  <si>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</si>
  <si>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</si>
  <si>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</si>
  <si>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</si>
  <si>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</si>
  <si>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</si>
  <si>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</si>
  <si>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</si>
  <si>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</si>
  <si>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</si>
  <si>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</si>
  <si>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</si>
  <si>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</si>
  <si>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</si>
  <si>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</si>
  <si>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</si>
  <si>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</si>
  <si>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</si>
  <si>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</si>
  <si>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</si>
  <si>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</si>
  <si>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</si>
  <si>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</si>
  <si>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</si>
  <si>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</si>
  <si>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</si>
  <si>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</si>
  <si>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</si>
  <si>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</si>
  <si>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</si>
  <si>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</si>
  <si>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</si>
  <si>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</si>
  <si>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</si>
  <si>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</si>
  <si>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</si>
  <si>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</si>
  <si>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</si>
  <si>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</si>
  <si>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</si>
  <si>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</si>
  <si>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</si>
  <si>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</si>
  <si>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</si>
  <si>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</si>
  <si>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</si>
  <si>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</si>
  <si>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</si>
  <si>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</si>
  <si>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</si>
  <si>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</si>
  <si>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</si>
  <si>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</si>
  <si>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</si>
  <si>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</si>
  <si>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</si>
  <si>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</si>
  <si>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</si>
  <si>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</si>
  <si>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</si>
  <si>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</si>
  <si>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</si>
  <si>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</si>
  <si>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</si>
  <si>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</si>
  <si>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</si>
  <si>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</si>
  <si>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</si>
  <si>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</si>
  <si>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</si>
  <si>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</si>
  <si>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</si>
  <si>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</si>
  <si>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</si>
  <si>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</si>
  <si>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</si>
  <si>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</si>
  <si>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</si>
  <si>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</si>
  <si>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</si>
  <si>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</si>
  <si>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</si>
  <si>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</si>
  <si>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</si>
  <si>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</si>
  <si>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</si>
  <si>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</si>
  <si>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</si>
  <si>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</si>
  <si>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</si>
  <si>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</si>
  <si>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</si>
  <si>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</si>
  <si>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</si>
  <si>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</si>
  <si>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</si>
  <si>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</si>
  <si>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</si>
  <si>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</si>
  <si>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</si>
  <si>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</si>
  <si>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</si>
  <si>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</si>
  <si>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</si>
  <si>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</si>
  <si>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</si>
  <si>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</si>
  <si>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</si>
  <si>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</si>
  <si>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</si>
  <si>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</si>
  <si>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</si>
  <si>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</si>
  <si>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</si>
  <si>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</si>
  <si>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</si>
  <si>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</si>
  <si>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</si>
  <si>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</si>
  <si>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</si>
  <si>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</si>
  <si>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</si>
  <si>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</si>
  <si>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</si>
  <si>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</si>
  <si>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</si>
  <si>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</si>
  <si>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</si>
  <si>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</si>
  <si>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</si>
  <si>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</si>
  <si>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</si>
  <si>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</si>
  <si>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</si>
  <si>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</si>
  <si>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</si>
  <si>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</si>
  <si>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</si>
  <si>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</si>
  <si>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</si>
  <si>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</si>
  <si>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</si>
  <si>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</si>
  <si>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</si>
  <si>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</si>
  <si>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</si>
  <si>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</si>
  <si>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</si>
  <si>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</si>
  <si>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</si>
  <si>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</si>
  <si>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</si>
  <si>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</si>
  <si>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</si>
  <si>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</si>
  <si>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</si>
  <si>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</si>
  <si>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</si>
  <si>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</si>
  <si>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</si>
  <si>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</si>
  <si>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</si>
  <si>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</si>
  <si>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</si>
  <si>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</si>
  <si>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</si>
  <si>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</si>
  <si>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</si>
  <si>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</si>
  <si>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</si>
  <si>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</si>
  <si>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</si>
  <si>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</si>
  <si>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</si>
  <si>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</si>
  <si>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</si>
  <si>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</si>
  <si>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</si>
  <si>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</si>
  <si>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</si>
  <si>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</si>
  <si>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</si>
  <si>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</si>
  <si>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</si>
  <si>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</si>
  <si>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</si>
  <si>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</si>
  <si>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</si>
  <si>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</si>
  <si>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</si>
  <si>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</si>
  <si>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</si>
  <si>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</si>
  <si>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</si>
  <si>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</si>
  <si>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</si>
  <si>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</si>
  <si>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</si>
  <si>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</si>
  <si>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</si>
  <si>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</si>
  <si>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</si>
  <si>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</si>
  <si>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</si>
  <si>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</si>
  <si>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</si>
  <si>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</si>
  <si>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</si>
  <si>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</si>
  <si>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</si>
  <si>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</si>
  <si>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</si>
  <si>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</si>
  <si>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</si>
  <si>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</si>
  <si>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</si>
  <si>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</si>
  <si>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</si>
  <si>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</si>
  <si>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</si>
  <si>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</si>
  <si>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</si>
  <si>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</si>
  <si>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</si>
  <si>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</si>
  <si>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</si>
  <si>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</si>
  <si>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</si>
  <si>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</si>
  <si>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</si>
  <si>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</si>
  <si>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</si>
  <si>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</si>
  <si>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</si>
  <si>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</si>
  <si>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</si>
  <si>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</si>
  <si>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</si>
  <si>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</si>
  <si>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</si>
  <si>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</si>
  <si>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</si>
  <si>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</si>
  <si>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</si>
  <si>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</si>
  <si>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</si>
  <si>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</si>
  <si>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</si>
  <si>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</si>
  <si>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</si>
  <si>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</si>
  <si>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</si>
  <si>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</si>
  <si>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</si>
  <si>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</si>
  <si>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</si>
  <si>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</si>
  <si>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</si>
  <si>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</si>
  <si>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</si>
  <si>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</si>
  <si>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</si>
  <si>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</si>
  <si>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</si>
  <si>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</si>
  <si>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</si>
  <si>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</si>
  <si>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</si>
  <si>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</si>
  <si>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</si>
  <si>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</si>
  <si>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</si>
  <si>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</si>
  <si>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</si>
  <si>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</si>
  <si>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</si>
  <si>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</si>
  <si>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</si>
  <si>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</si>
  <si>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</si>
  <si>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</si>
  <si>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</si>
  <si>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</si>
  <si>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</si>
  <si>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</si>
  <si>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</si>
  <si>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</si>
  <si>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</si>
  <si>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</si>
  <si>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</si>
  <si>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</si>
  <si>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</si>
  <si>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</si>
  <si>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</si>
  <si>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</si>
  <si>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</si>
  <si>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</si>
  <si>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</si>
  <si>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</si>
  <si>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</si>
  <si>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</si>
  <si>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</si>
  <si>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</si>
  <si>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</si>
  <si>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</si>
  <si>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</si>
  <si>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</si>
  <si>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</si>
  <si>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</si>
  <si>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</si>
  <si>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</si>
  <si>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</si>
  <si>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</si>
  <si>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</si>
  <si>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</si>
  <si>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</si>
  <si>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</si>
  <si>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</si>
  <si>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</si>
  <si>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</si>
  <si>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</si>
  <si>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</si>
  <si>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</si>
  <si>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</si>
  <si>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</si>
  <si>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</si>
  <si>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</si>
  <si>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</si>
  <si>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</si>
  <si>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</si>
  <si>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</si>
  <si>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</si>
  <si>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</si>
  <si>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</si>
  <si>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</si>
  <si>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</si>
  <si>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</si>
  <si>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</si>
  <si>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</si>
  <si>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</si>
  <si>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</si>
  <si>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</si>
  <si>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</si>
  <si>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</si>
  <si>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</si>
  <si>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</si>
  <si>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</si>
  <si>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</si>
  <si>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</si>
  <si>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</si>
  <si>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</si>
  <si>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</si>
  <si>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</si>
  <si>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</si>
  <si>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</si>
  <si>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</si>
  <si>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</si>
  <si>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</si>
  <si>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</si>
  <si>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</si>
  <si>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</si>
  <si>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</si>
  <si>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</si>
  <si>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</si>
  <si>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</si>
  <si>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</si>
  <si>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</si>
  <si>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</si>
  <si>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</si>
  <si>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</si>
  <si>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</si>
  <si>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</si>
  <si>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</si>
  <si>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</si>
  <si>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</si>
  <si>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</si>
  <si>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</si>
  <si>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</si>
  <si>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</si>
  <si>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</si>
  <si>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</si>
  <si>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</si>
  <si>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</si>
  <si>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</si>
  <si>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</si>
  <si>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</si>
  <si>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</si>
  <si>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</si>
  <si>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</si>
  <si>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</si>
  <si>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</si>
  <si>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</si>
  <si>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</si>
  <si>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</si>
  <si>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</si>
  <si>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</si>
  <si>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</si>
  <si>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</si>
  <si>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</si>
  <si>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</si>
  <si>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</si>
  <si>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</si>
  <si>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</si>
  <si>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</si>
  <si>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</si>
  <si>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</si>
  <si>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</si>
  <si>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</si>
  <si>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</si>
  <si>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</si>
  <si>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</si>
  <si>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</si>
  <si>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</si>
  <si>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</si>
  <si>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</si>
  <si>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</si>
  <si>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</si>
  <si>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</si>
  <si>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</si>
  <si>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</si>
  <si>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</si>
  <si>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</si>
  <si>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</si>
  <si>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</si>
  <si>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</si>
  <si>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</si>
  <si>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</si>
  <si>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</si>
  <si>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</si>
  <si>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</si>
  <si>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</si>
  <si>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</si>
  <si>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</si>
  <si>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</si>
  <si>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</si>
  <si>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</si>
  <si>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</si>
  <si>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</si>
  <si>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</si>
  <si>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</si>
  <si>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</si>
  <si>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</si>
  <si>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</si>
  <si>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</si>
  <si>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</si>
  <si>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</si>
  <si>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</si>
  <si>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</si>
  <si>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</si>
  <si>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</si>
  <si>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</si>
  <si>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</si>
  <si>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</si>
  <si>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</si>
  <si>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</si>
  <si>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</si>
  <si>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</si>
  <si>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</si>
  <si>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</si>
  <si>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</si>
  <si>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</si>
  <si>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</si>
  <si>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</si>
  <si>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</si>
  <si>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</si>
  <si>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</si>
  <si>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</si>
  <si>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</si>
  <si>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</si>
  <si>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</si>
  <si>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</si>
  <si>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</si>
  <si>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</si>
  <si>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</si>
  <si>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</si>
  <si>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</si>
  <si>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</si>
  <si>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</si>
  <si>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</si>
  <si>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</si>
  <si>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</si>
  <si>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</si>
  <si>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</si>
  <si>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</si>
  <si>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</si>
  <si>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</si>
  <si>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</si>
  <si>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</si>
  <si>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</si>
  <si>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</si>
  <si>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</si>
  <si>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</si>
  <si>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</si>
  <si>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</si>
  <si>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</si>
  <si>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</si>
  <si>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</si>
  <si>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</si>
  <si>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</si>
  <si>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</si>
  <si>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</si>
  <si>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</si>
  <si>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</si>
  <si>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</si>
  <si>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</si>
  <si>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</si>
  <si>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</si>
  <si>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</si>
  <si>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</si>
  <si>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</si>
  <si>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</si>
  <si>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</si>
  <si>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</si>
  <si>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</si>
  <si>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</si>
  <si>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</si>
  <si>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</si>
  <si>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</si>
  <si>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</si>
  <si>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</si>
  <si>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</si>
  <si>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</si>
  <si>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</si>
  <si>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</si>
  <si>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</si>
  <si>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</si>
  <si>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</si>
  <si>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</si>
  <si>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</si>
  <si>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</si>
  <si>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</si>
  <si>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</si>
  <si>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</si>
  <si>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</si>
  <si>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</si>
  <si>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</si>
  <si>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</si>
  <si>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</si>
  <si>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</si>
  <si>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</si>
  <si>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</si>
  <si>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</si>
  <si>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</si>
  <si>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</si>
  <si>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</si>
  <si>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</si>
  <si>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</si>
  <si>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</si>
  <si>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</si>
  <si>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</si>
  <si>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</si>
  <si>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</si>
  <si>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</si>
  <si>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</si>
  <si>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</si>
  <si>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</si>
  <si>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</si>
  <si>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</si>
  <si>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</si>
  <si>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</si>
  <si>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</si>
  <si>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</si>
  <si>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</si>
  <si>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</si>
  <si>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</si>
  <si>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</si>
  <si>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</si>
  <si>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</si>
  <si>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</si>
  <si>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</si>
  <si>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</si>
  <si>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</si>
  <si>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</si>
  <si>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</si>
  <si>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</si>
  <si>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</si>
  <si>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</si>
  <si>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</si>
  <si>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</si>
  <si>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</si>
  <si>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</si>
  <si>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</si>
  <si>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</si>
  <si>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</si>
  <si>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</si>
  <si>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</si>
  <si>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</si>
  <si>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</si>
  <si>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</si>
  <si>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</si>
  <si>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</si>
  <si>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</si>
  <si>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</si>
  <si>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</si>
  <si>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</si>
  <si>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</si>
  <si>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</si>
  <si>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</si>
  <si>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</si>
  <si>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</si>
  <si>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</si>
  <si>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</si>
  <si>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</si>
  <si>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</si>
  <si>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</si>
  <si>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</si>
  <si>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</si>
  <si>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</si>
  <si>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</si>
  <si>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</si>
  <si>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</si>
  <si>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</si>
  <si>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</si>
  <si>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</si>
  <si>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</si>
  <si>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</si>
  <si>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</si>
  <si>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</si>
  <si>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</si>
  <si>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</si>
  <si>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</si>
  <si>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</si>
  <si>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</si>
  <si>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</si>
  <si>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</si>
  <si>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</si>
  <si>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</si>
  <si>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</si>
  <si>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</si>
  <si>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</si>
  <si>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</si>
  <si>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</si>
  <si>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</si>
  <si>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</si>
  <si>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</si>
  <si>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</si>
  <si>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</si>
  <si>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</si>
  <si>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</si>
  <si>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</si>
  <si>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</si>
  <si>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</si>
  <si>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</si>
  <si>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</si>
  <si>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</si>
  <si>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</si>
  <si>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</si>
  <si>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</si>
  <si>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</si>
  <si>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</si>
  <si>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</si>
  <si>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</si>
  <si>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</si>
  <si>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</si>
  <si>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</si>
  <si>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</si>
  <si>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</si>
  <si>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</si>
  <si>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</si>
  <si>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</si>
  <si>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</si>
  <si>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</si>
  <si>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</si>
  <si>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</si>
  <si>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</si>
  <si>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</si>
  <si>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</si>
  <si>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</si>
  <si>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</si>
  <si>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</si>
  <si>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</si>
  <si>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</si>
  <si>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</si>
  <si>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</si>
  <si>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</si>
  <si>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</si>
  <si>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</si>
  <si>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</si>
  <si>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</si>
  <si>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</si>
  <si>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</si>
  <si>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</si>
  <si>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</si>
  <si>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</si>
  <si>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</si>
  <si>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</si>
  <si>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</si>
  <si>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</si>
  <si>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</si>
  <si>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</si>
  <si>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</si>
  <si>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</si>
  <si>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</si>
  <si>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</si>
  <si>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</si>
  <si>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</si>
  <si>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</si>
  <si>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</si>
  <si>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</si>
  <si>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</si>
  <si>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</si>
  <si>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</si>
  <si>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</si>
  <si>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</si>
  <si>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</si>
  <si>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</si>
  <si>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</si>
  <si>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</si>
  <si>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</si>
  <si>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</si>
  <si>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</si>
  <si>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</si>
  <si>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</si>
  <si>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</si>
  <si>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</si>
  <si>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</si>
  <si>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</si>
  <si>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</si>
  <si>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</si>
  <si>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</si>
  <si>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</si>
  <si>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</si>
  <si>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</si>
  <si>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</si>
  <si>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</si>
  <si>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</si>
  <si>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</si>
  <si>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</si>
  <si>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</si>
  <si>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</si>
  <si>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</si>
  <si>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</si>
  <si>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</si>
  <si>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</si>
  <si>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</si>
  <si>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</si>
  <si>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</si>
  <si>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</si>
  <si>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</si>
  <si>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</si>
  <si>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</si>
  <si>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</si>
  <si>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</si>
  <si>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</si>
  <si>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</si>
  <si>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</si>
  <si>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</si>
  <si>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</si>
  <si>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</si>
  <si>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</si>
  <si>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</si>
  <si>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</si>
  <si>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</si>
  <si>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</si>
  <si>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</si>
  <si>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</si>
  <si>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</si>
  <si>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</si>
  <si>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</si>
  <si>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</si>
  <si>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</si>
  <si>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</si>
  <si>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</si>
  <si>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</si>
  <si>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</si>
  <si>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</si>
  <si>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</si>
  <si>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</si>
  <si>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</si>
  <si>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</si>
  <si>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</si>
  <si>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</si>
  <si>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</si>
  <si>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</si>
  <si>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</si>
  <si>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</si>
  <si>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</si>
  <si>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</si>
  <si>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</si>
  <si>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</si>
  <si>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</si>
  <si>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</si>
  <si>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</si>
  <si>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</si>
  <si>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</si>
  <si>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</si>
  <si>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</si>
  <si>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</si>
  <si>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</si>
  <si>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</si>
  <si>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</si>
  <si>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</si>
  <si>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</si>
  <si>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</si>
  <si>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</si>
  <si>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</si>
  <si>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</si>
  <si>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</si>
  <si>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</si>
  <si>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</si>
  <si>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</si>
  <si>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</si>
  <si>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</si>
  <si>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</si>
  <si>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</si>
  <si>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</si>
  <si>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</si>
  <si>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</si>
  <si>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</si>
  <si>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</si>
  <si>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</si>
  <si>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</si>
  <si>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</si>
  <si>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</si>
  <si>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</si>
  <si>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</si>
  <si>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</si>
  <si>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</si>
  <si>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</si>
  <si>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</si>
  <si>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</si>
  <si>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</si>
  <si>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</si>
  <si>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</si>
  <si>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</si>
  <si>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</si>
  <si>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</si>
  <si>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</si>
  <si>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</si>
  <si>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</si>
  <si>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</si>
  <si>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</si>
  <si>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</si>
  <si>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</si>
  <si>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</si>
  <si>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</si>
  <si>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</si>
  <si>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</si>
  <si>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</si>
  <si>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</si>
  <si>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</si>
  <si>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</si>
  <si>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</si>
  <si>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</si>
  <si>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</si>
  <si>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</si>
  <si>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</si>
  <si>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</si>
  <si>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</si>
  <si>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</si>
  <si>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</si>
  <si>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</si>
  <si>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</si>
  <si>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</si>
  <si>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</si>
  <si>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</si>
  <si>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</si>
  <si>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</si>
  <si>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</si>
  <si>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</si>
  <si>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</si>
  <si>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</si>
  <si>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</si>
  <si>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</si>
  <si>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</si>
  <si>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</si>
  <si>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</si>
  <si>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</si>
  <si>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</si>
  <si>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</si>
  <si>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</si>
  <si>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</si>
  <si>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</si>
  <si>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</si>
  <si>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</si>
  <si>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</si>
  <si>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</si>
  <si>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</si>
  <si>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</si>
  <si>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</si>
  <si>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</si>
  <si>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</si>
  <si>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</si>
  <si>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</si>
  <si>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</si>
  <si>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</si>
  <si>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</si>
  <si>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</si>
  <si>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</si>
  <si>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</si>
  <si>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</si>
  <si>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</si>
  <si>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</si>
  <si>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</si>
  <si>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</si>
  <si>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</si>
  <si>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</si>
  <si>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</si>
  <si>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</si>
  <si>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</si>
  <si>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</si>
  <si>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</si>
  <si>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</si>
  <si>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</si>
  <si>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</si>
  <si>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</si>
  <si>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</si>
  <si>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</si>
  <si>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</si>
  <si>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</si>
  <si>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</si>
  <si>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</si>
  <si>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</si>
  <si>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</si>
  <si>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</si>
  <si>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</si>
  <si>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</si>
  <si>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</si>
  <si>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</si>
  <si>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</si>
  <si>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</si>
  <si>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</si>
  <si>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</si>
  <si>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</si>
  <si>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</si>
  <si>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</si>
  <si>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</si>
  <si>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</si>
  <si>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</si>
  <si>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</si>
  <si>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</si>
  <si>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</si>
  <si>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</si>
  <si>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</si>
  <si>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</si>
  <si>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</si>
  <si>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</si>
  <si>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</si>
  <si>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</si>
  <si>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</si>
  <si>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</si>
  <si>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</si>
  <si>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</si>
  <si>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</si>
  <si>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</si>
  <si>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</si>
  <si>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</si>
  <si>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</si>
  <si>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</si>
  <si>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</si>
  <si>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</si>
  <si>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</si>
  <si>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</si>
  <si>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</si>
  <si>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</si>
  <si>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</si>
  <si>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</si>
  <si>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</si>
  <si>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</si>
  <si>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</si>
  <si>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</si>
  <si>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</si>
  <si>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</si>
  <si>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</si>
  <si>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</si>
  <si>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</si>
  <si>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</si>
  <si>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</si>
  <si>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</si>
  <si>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</si>
  <si>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</si>
  <si>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</si>
  <si>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</si>
  <si>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</si>
  <si>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</si>
  <si>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</si>
  <si>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</si>
  <si>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</si>
  <si>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</si>
  <si>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</si>
  <si>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</si>
  <si>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</si>
  <si>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</si>
  <si>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</si>
  <si>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</si>
  <si>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</si>
  <si>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</si>
  <si>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</si>
  <si>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</si>
  <si>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</si>
  <si>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</si>
  <si>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</si>
  <si>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</si>
  <si>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</si>
  <si>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</si>
  <si>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</si>
  <si>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</si>
  <si>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</si>
  <si>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</si>
  <si>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</si>
  <si>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</si>
  <si>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</si>
  <si>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</si>
  <si>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</si>
  <si>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</si>
  <si>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</si>
  <si>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</si>
  <si>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</si>
  <si>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</si>
  <si>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</si>
  <si>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</si>
  <si>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</si>
  <si>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</si>
  <si>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</si>
  <si>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</si>
  <si>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</si>
  <si>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</si>
  <si>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</si>
  <si>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</si>
  <si>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</si>
  <si>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</si>
  <si>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</si>
  <si>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</si>
  <si>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</si>
  <si>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</si>
  <si>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</si>
  <si>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</si>
  <si>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</si>
  <si>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</si>
  <si>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</si>
  <si>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</si>
  <si>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</si>
  <si>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</si>
  <si>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</si>
  <si>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</si>
  <si>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</si>
  <si>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</si>
  <si>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</si>
  <si>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</si>
  <si>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</si>
  <si>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</si>
  <si>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</si>
  <si>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</si>
  <si>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</si>
  <si>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</si>
  <si>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</si>
  <si>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</si>
  <si>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</si>
  <si>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</si>
  <si>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</si>
  <si>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</si>
  <si>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</si>
  <si>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</si>
  <si>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</si>
  <si>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</si>
  <si>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</si>
  <si>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</si>
  <si>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</si>
  <si>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</si>
  <si>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</si>
  <si>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</si>
  <si>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</si>
  <si>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</si>
  <si>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</si>
  <si>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</si>
  <si>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</si>
  <si>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</si>
  <si>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</si>
  <si>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</si>
  <si>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</si>
  <si>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</si>
  <si>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</si>
  <si>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</si>
  <si>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</si>
  <si>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</si>
  <si>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</si>
  <si>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</si>
  <si>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</si>
  <si>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</si>
  <si>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</si>
  <si>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</si>
  <si>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</si>
  <si>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</si>
  <si>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</si>
  <si>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</si>
  <si>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</si>
  <si>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</si>
  <si>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</si>
  <si>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</si>
  <si>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</si>
  <si>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</si>
  <si>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</si>
  <si>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</si>
  <si>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</si>
  <si>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</si>
  <si>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</si>
  <si>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</si>
  <si>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</si>
  <si>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</si>
  <si>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</si>
  <si>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</si>
  <si>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</si>
  <si>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</si>
  <si>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</si>
  <si>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</si>
  <si>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</si>
  <si>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</si>
  <si>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</si>
  <si>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</si>
  <si>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</si>
  <si>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</si>
  <si>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</si>
  <si>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</si>
  <si>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</si>
  <si>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</si>
  <si>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</si>
  <si>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</si>
  <si>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</si>
  <si>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</si>
  <si>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</si>
  <si>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</si>
  <si>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</si>
  <si>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</si>
  <si>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</si>
  <si>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</si>
  <si>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</si>
  <si>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</si>
  <si>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</si>
  <si>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</si>
  <si>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</si>
  <si>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</si>
  <si>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</si>
  <si>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</si>
  <si>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</si>
  <si>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</si>
  <si>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</si>
  <si>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</si>
  <si>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</si>
  <si>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</si>
  <si>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</si>
  <si>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</si>
  <si>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</si>
  <si>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</si>
  <si>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</si>
  <si>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</si>
  <si>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</si>
  <si>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</si>
  <si>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</si>
  <si>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</si>
  <si>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</si>
  <si>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</si>
  <si>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</si>
  <si>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</si>
  <si>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</si>
  <si>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</si>
  <si>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</si>
  <si>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</si>
  <si>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</si>
  <si>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</si>
  <si>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</si>
  <si>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</si>
  <si>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</si>
  <si>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</si>
  <si>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</si>
  <si>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</si>
  <si>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</si>
  <si>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</si>
  <si>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</si>
  <si>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</si>
  <si>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</si>
  <si>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</si>
  <si>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</si>
  <si>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</si>
  <si>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</si>
  <si>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</si>
  <si>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</si>
  <si>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</si>
  <si>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</si>
  <si>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</si>
  <si>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</si>
  <si>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</si>
  <si>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</si>
  <si>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</si>
  <si>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</si>
  <si>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</si>
  <si>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</si>
  <si>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</si>
  <si>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</si>
  <si>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</si>
  <si>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</si>
  <si>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</si>
  <si>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</si>
  <si>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</si>
  <si>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</si>
  <si>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</si>
  <si>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</si>
  <si>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</si>
  <si>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</si>
  <si>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</si>
  <si>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</si>
  <si>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</si>
  <si>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</si>
  <si>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</si>
  <si>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</si>
  <si>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</si>
  <si>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</si>
  <si>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</si>
  <si>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</si>
  <si>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</si>
  <si>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</si>
  <si>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</si>
  <si>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</si>
  <si>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</si>
  <si>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</si>
  <si>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</si>
  <si>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</si>
  <si>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</si>
  <si>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</si>
  <si>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</si>
  <si>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</si>
  <si>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</si>
  <si>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</si>
  <si>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</si>
  <si>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</si>
  <si>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</si>
  <si>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</si>
  <si>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</si>
  <si>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</si>
  <si>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</si>
  <si>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</si>
  <si>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</si>
  <si>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</si>
  <si>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</si>
  <si>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</si>
  <si>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</si>
  <si>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</si>
  <si>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</si>
  <si>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</si>
  <si>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</si>
  <si>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</si>
  <si>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</si>
  <si>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</si>
  <si>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</si>
  <si>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</si>
  <si>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</si>
  <si>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</si>
  <si>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</si>
  <si>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</si>
  <si>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</si>
  <si>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</si>
  <si>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</si>
  <si>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</si>
  <si>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</si>
  <si>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</si>
  <si>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</si>
  <si>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</si>
  <si>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</si>
  <si>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</si>
  <si>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</si>
  <si>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</si>
  <si>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</si>
  <si>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</si>
  <si>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</si>
  <si>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</si>
  <si>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</si>
  <si>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</si>
  <si>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</si>
  <si>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</si>
  <si>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</si>
  <si>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</si>
  <si>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</si>
  <si>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</si>
  <si>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</si>
  <si>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</si>
  <si>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</si>
  <si>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</si>
  <si>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</si>
  <si>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</si>
  <si>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</si>
  <si>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</si>
  <si>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</si>
  <si>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</si>
  <si>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</si>
  <si>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</si>
  <si>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</si>
  <si>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</si>
  <si>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</si>
  <si>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</si>
  <si>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</si>
  <si>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</si>
  <si>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</si>
  <si>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</si>
  <si>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</si>
  <si>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</si>
  <si>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</si>
  <si>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</si>
  <si>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</si>
  <si>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</si>
  <si>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</si>
  <si>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</si>
  <si>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</si>
  <si>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</si>
  <si>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</si>
  <si>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</si>
  <si>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</si>
  <si>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</si>
  <si>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</si>
  <si>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</si>
  <si>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</si>
  <si>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</si>
  <si>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</si>
  <si>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</si>
  <si>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</si>
  <si>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</si>
  <si>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</si>
  <si>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</si>
  <si>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</si>
  <si>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</si>
  <si>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</si>
  <si>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</si>
  <si>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</si>
  <si>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</si>
  <si>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</si>
  <si>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</si>
  <si>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</si>
  <si>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</si>
  <si>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</si>
  <si>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</si>
  <si>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</si>
  <si>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</si>
  <si>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</si>
  <si>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</si>
  <si>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</si>
  <si>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</si>
  <si>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</si>
  <si>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</si>
  <si>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</si>
  <si>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</si>
  <si>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</si>
  <si>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</si>
  <si>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</si>
  <si>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</si>
  <si>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</si>
  <si>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</si>
  <si>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</si>
  <si>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</si>
  <si>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</si>
  <si>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</si>
  <si>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</si>
  <si>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</si>
  <si>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</si>
  <si>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</si>
  <si>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</si>
  <si>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</si>
  <si>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</si>
  <si>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</si>
  <si>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</si>
  <si>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</si>
  <si>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</si>
  <si>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</si>
  <si>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</si>
  <si>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</si>
  <si>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</si>
  <si>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</si>
  <si>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</si>
  <si>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</si>
  <si>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</si>
  <si>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</si>
  <si>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</si>
  <si>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</si>
  <si>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</si>
  <si>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</si>
  <si>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</si>
  <si>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</si>
  <si>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</si>
  <si>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</si>
  <si>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</si>
  <si>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</si>
  <si>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</si>
  <si>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</si>
  <si>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</si>
  <si>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</si>
  <si>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</si>
  <si>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</si>
  <si>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</si>
  <si>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</si>
  <si>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</si>
  <si>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</si>
  <si>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</si>
  <si>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</si>
  <si>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</si>
  <si>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</si>
  <si>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</si>
  <si>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</si>
  <si>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</si>
  <si>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</si>
  <si>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</si>
  <si>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</si>
  <si>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</si>
  <si>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</si>
  <si>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</si>
  <si>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</si>
  <si>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</si>
  <si>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</si>
  <si>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</si>
  <si>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</si>
  <si>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</si>
  <si>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</si>
  <si>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</si>
  <si>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</si>
  <si>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</si>
  <si>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</si>
  <si>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</si>
  <si>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</si>
  <si>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</si>
  <si>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</si>
  <si>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</si>
  <si>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</si>
  <si>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</si>
  <si>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</si>
  <si>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</si>
  <si>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</si>
  <si>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</si>
  <si>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</si>
  <si>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</si>
  <si>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</si>
  <si>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</si>
  <si>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</si>
  <si>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</si>
  <si>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</si>
  <si>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</si>
  <si>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</si>
  <si>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</si>
  <si>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</si>
  <si>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</si>
  <si>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</si>
  <si>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</si>
  <si>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</si>
  <si>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</si>
  <si>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</si>
  <si>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</si>
  <si>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</si>
  <si>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</si>
  <si>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</si>
  <si>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</si>
  <si>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</si>
  <si>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</si>
  <si>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</si>
  <si>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</si>
  <si>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</si>
  <si>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</si>
  <si>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</si>
  <si>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</si>
  <si>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</si>
  <si>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</si>
  <si>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</si>
  <si>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</si>
  <si>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</si>
  <si>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</si>
  <si>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</si>
  <si>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</si>
  <si>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</si>
  <si>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</si>
  <si>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</si>
  <si>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</si>
  <si>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</si>
  <si>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</si>
  <si>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</si>
  <si>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</si>
  <si>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</si>
  <si>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</si>
  <si>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</si>
  <si>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</si>
  <si>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</si>
  <si>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</si>
  <si>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</si>
  <si>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</si>
  <si>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</si>
  <si>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</si>
  <si>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</si>
  <si>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</si>
  <si>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</si>
  <si>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</si>
  <si>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</si>
  <si>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</si>
  <si>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</si>
  <si>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</si>
  <si>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</si>
  <si>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</si>
  <si>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</si>
  <si>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</si>
  <si>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</si>
  <si>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</si>
  <si>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</si>
  <si>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</si>
  <si>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</si>
  <si>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</si>
  <si>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</si>
  <si>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</si>
  <si>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</si>
  <si>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</si>
  <si>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</si>
  <si>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</si>
  <si>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</si>
  <si>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</si>
  <si>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</si>
  <si>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</si>
  <si>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</si>
  <si>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</si>
  <si>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</si>
  <si>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</si>
  <si>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</si>
  <si>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</si>
  <si>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</si>
  <si>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</si>
  <si>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</si>
  <si>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</si>
  <si>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</si>
  <si>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</si>
  <si>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</si>
  <si>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</si>
  <si>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</si>
  <si>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</si>
  <si>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</si>
  <si>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</si>
  <si>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</si>
  <si>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</si>
  <si>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</si>
  <si>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</si>
  <si>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</si>
  <si>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</si>
  <si>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</si>
  <si>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</si>
  <si>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</si>
  <si>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</si>
  <si>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</si>
  <si>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</si>
  <si>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</si>
  <si>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</si>
  <si>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</si>
  <si>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</si>
  <si>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</si>
  <si>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</si>
  <si>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</si>
  <si>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</si>
  <si>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</si>
  <si>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</si>
  <si>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</si>
  <si>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</si>
  <si>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</si>
  <si>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</si>
  <si>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</si>
  <si>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</si>
  <si>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</si>
  <si>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</si>
  <si>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</si>
  <si>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</si>
  <si>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</si>
  <si>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</si>
  <si>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</si>
  <si>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</si>
  <si>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</si>
  <si>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</si>
  <si>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</si>
  <si>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</si>
  <si>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</si>
  <si>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</si>
  <si>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</si>
  <si>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</si>
  <si>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</si>
  <si>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</si>
  <si>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</si>
  <si>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</si>
  <si>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</si>
  <si>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</si>
  <si>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</si>
  <si>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</si>
  <si>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</si>
  <si>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</si>
  <si>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</si>
  <si>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</si>
  <si>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</si>
  <si>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</si>
  <si>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</si>
  <si>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</si>
  <si>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</si>
  <si>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</si>
  <si>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</si>
  <si>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</si>
  <si>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</si>
  <si>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</si>
  <si>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</si>
  <si>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</si>
  <si>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</si>
  <si>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</si>
  <si>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</si>
  <si>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</si>
  <si>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</si>
  <si>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</si>
  <si>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</si>
  <si>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</si>
  <si>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</si>
  <si>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</si>
  <si>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</si>
  <si>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</si>
  <si>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</si>
  <si>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</si>
  <si>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</si>
  <si>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</si>
  <si>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</si>
  <si>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</si>
  <si>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</si>
  <si>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</si>
  <si>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</si>
  <si>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</si>
  <si>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</si>
  <si>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</si>
  <si>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</si>
  <si>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</si>
  <si>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</si>
  <si>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</si>
  <si>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</si>
  <si>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</si>
  <si>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</si>
  <si>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</si>
  <si>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</si>
  <si>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</si>
  <si>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</si>
  <si>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</si>
  <si>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</si>
  <si>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</si>
  <si>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</si>
  <si>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</si>
  <si>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</si>
  <si>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</si>
  <si>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</si>
  <si>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</si>
  <si>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</si>
  <si>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</si>
  <si>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</si>
  <si>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</si>
  <si>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</si>
  <si>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</si>
  <si>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</si>
  <si>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</si>
  <si>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</si>
  <si>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</si>
  <si>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</si>
  <si>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</si>
  <si>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</si>
  <si>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</si>
  <si>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</si>
  <si>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</si>
  <si>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</si>
  <si>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</si>
  <si>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</si>
  <si>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</si>
  <si>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</si>
  <si>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</si>
  <si>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</si>
  <si>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</si>
  <si>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</si>
  <si>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</si>
  <si>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</si>
  <si>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</si>
  <si>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</si>
  <si>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</si>
  <si>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</si>
  <si>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</si>
  <si>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</si>
  <si>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</si>
  <si>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</si>
  <si>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</si>
  <si>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</si>
  <si>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</si>
  <si>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</si>
  <si>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</si>
  <si>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</si>
  <si>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</si>
  <si>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</si>
  <si>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</si>
  <si>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</si>
  <si>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</si>
  <si>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</si>
  <si>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</si>
  <si>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</si>
  <si>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</si>
  <si>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</si>
  <si>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</si>
  <si>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</si>
  <si>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</si>
  <si>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</si>
  <si>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</si>
  <si>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</si>
  <si>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</si>
  <si>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</si>
  <si>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</si>
  <si>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</si>
  <si>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</si>
  <si>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</si>
  <si>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</si>
  <si>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</si>
  <si>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</si>
  <si>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</si>
  <si>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</si>
  <si>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</si>
  <si>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</si>
  <si>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</si>
  <si>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</si>
  <si>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</si>
  <si>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</si>
  <si>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</si>
  <si>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</si>
  <si>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</si>
  <si>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</si>
  <si>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</si>
  <si>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</si>
  <si>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</si>
  <si>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</si>
  <si>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</si>
  <si>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</si>
  <si>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</si>
  <si>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</si>
  <si>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</si>
  <si>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</si>
  <si>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</si>
  <si>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</si>
  <si>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</si>
  <si>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</si>
  <si>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</si>
  <si>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</si>
  <si>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</si>
  <si>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</si>
  <si>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</si>
  <si>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</si>
  <si>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</si>
  <si>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</si>
  <si>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</si>
  <si>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</si>
  <si>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</si>
  <si>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</si>
  <si>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</si>
  <si>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</si>
  <si>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</si>
  <si>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</si>
  <si>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</si>
  <si>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</si>
  <si>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</si>
  <si>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</si>
  <si>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</si>
  <si>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</si>
  <si>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</si>
  <si>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</si>
  <si>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</si>
  <si>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</si>
  <si>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</si>
  <si>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</si>
  <si>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</si>
  <si>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</si>
  <si>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</si>
  <si>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</si>
  <si>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</si>
  <si>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</si>
  <si>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</si>
  <si>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</si>
  <si>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</si>
  <si>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</si>
  <si>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</si>
  <si>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</si>
  <si>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</si>
  <si>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</si>
  <si>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</si>
  <si>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</si>
  <si>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</si>
  <si>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</si>
  <si>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</si>
  <si>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</si>
  <si>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</si>
  <si>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</si>
  <si>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</si>
  <si>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</si>
  <si>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</si>
  <si>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</si>
  <si>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</si>
  <si>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</si>
  <si>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</si>
  <si>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</si>
  <si>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</si>
  <si>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</si>
  <si>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</si>
  <si>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</si>
  <si>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</si>
  <si>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</si>
  <si>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</si>
  <si>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</si>
  <si>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</si>
  <si>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</si>
  <si>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</si>
  <si>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</si>
  <si>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</si>
  <si>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</si>
  <si>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</si>
  <si>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</si>
  <si>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</si>
  <si>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</si>
  <si>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</si>
  <si>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</si>
  <si>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</si>
  <si>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</si>
  <si>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</si>
  <si>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</si>
  <si>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</si>
  <si>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</si>
  <si>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</si>
  <si>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</si>
  <si>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</si>
  <si>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</si>
  <si>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</si>
  <si>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</si>
  <si>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</si>
  <si>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</si>
  <si>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</si>
  <si>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</si>
  <si>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</si>
  <si>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</si>
  <si>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</si>
  <si>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</si>
  <si>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</si>
  <si>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</si>
  <si>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</si>
  <si>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</si>
  <si>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</si>
  <si>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</si>
  <si>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</si>
  <si>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</si>
  <si>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</si>
  <si>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</si>
  <si>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</si>
  <si>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</si>
  <si>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</si>
  <si>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</si>
  <si>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</si>
  <si>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</si>
  <si>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</si>
  <si>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</si>
  <si>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</si>
  <si>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</si>
  <si>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</si>
  <si>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</si>
  <si>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</si>
  <si>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</si>
  <si>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</si>
  <si>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</si>
  <si>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</si>
  <si>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</si>
  <si>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</si>
  <si>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</si>
  <si>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</si>
  <si>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</si>
  <si>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</si>
  <si>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</si>
  <si>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</si>
  <si>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</si>
  <si>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</si>
  <si>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</si>
  <si>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</si>
  <si>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</si>
  <si>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</si>
  <si>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</si>
  <si>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</si>
  <si>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</si>
  <si>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</si>
  <si>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</si>
  <si>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</si>
  <si>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</si>
  <si>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</si>
  <si>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</si>
  <si>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</si>
  <si>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</si>
  <si>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</si>
  <si>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</si>
  <si>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</si>
  <si>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</si>
  <si>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</si>
  <si>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</si>
  <si>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</si>
  <si>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</si>
  <si>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</si>
  <si>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</si>
  <si>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</si>
  <si>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</si>
  <si>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</si>
  <si>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</si>
  <si>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</si>
  <si>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</si>
  <si>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</si>
  <si>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</si>
  <si>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</si>
  <si>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</si>
  <si>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</si>
  <si>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</si>
  <si>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</si>
  <si>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</si>
  <si>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</si>
  <si>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</si>
  <si>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</si>
  <si>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</si>
  <si>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</si>
  <si>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</si>
  <si>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</si>
  <si>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</si>
  <si>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</si>
  <si>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</si>
  <si>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</si>
  <si>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</si>
  <si>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</si>
  <si>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</si>
  <si>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</si>
  <si>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</si>
  <si>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</si>
  <si>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</si>
  <si>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</si>
  <si>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</si>
  <si>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</si>
  <si>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</si>
  <si>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</si>
  <si>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</si>
  <si>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</si>
  <si>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</si>
  <si>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</si>
  <si>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</si>
  <si>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</si>
  <si>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</si>
  <si>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</si>
  <si>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</si>
  <si>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</si>
  <si>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</si>
  <si>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</si>
  <si>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</si>
  <si>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</si>
  <si>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</si>
  <si>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</si>
  <si>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</si>
  <si>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</si>
  <si>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</si>
  <si>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</si>
  <si>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</si>
  <si>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</si>
  <si>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</si>
  <si>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</si>
  <si>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</si>
  <si>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</si>
  <si>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</si>
  <si>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</si>
  <si>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</si>
  <si>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</si>
  <si>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</si>
  <si>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</si>
  <si>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</si>
  <si>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</si>
  <si>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</si>
  <si>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</si>
  <si>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</si>
  <si>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</si>
  <si>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</si>
  <si>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</si>
  <si>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</si>
  <si>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</si>
  <si>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</si>
  <si>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</si>
  <si>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</si>
  <si>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</si>
  <si>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</si>
  <si>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</si>
  <si>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</si>
  <si>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</si>
  <si>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</si>
  <si>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</si>
  <si>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</si>
  <si>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</si>
  <si>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</si>
  <si>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</si>
  <si>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</si>
  <si>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</si>
  <si>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</si>
  <si>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</si>
  <si>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</si>
  <si>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</si>
  <si>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</si>
  <si>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</si>
  <si>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</si>
  <si>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</si>
  <si>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</si>
  <si>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</si>
  <si>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</si>
  <si>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</si>
  <si>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</si>
  <si>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</si>
  <si>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</si>
  <si>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</si>
  <si>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</si>
  <si>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</si>
  <si>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</si>
  <si>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</si>
  <si>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</si>
  <si>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</si>
  <si>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</si>
  <si>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</si>
  <si>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</si>
  <si>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</si>
  <si>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</si>
  <si>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</si>
  <si>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</si>
  <si>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</si>
  <si>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</si>
  <si>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</si>
  <si>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</si>
  <si>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</si>
  <si>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</si>
  <si>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</si>
  <si>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</si>
  <si>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</si>
  <si>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</si>
  <si>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</si>
  <si>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</si>
  <si>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</si>
  <si>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</si>
  <si>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</si>
  <si>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</si>
  <si>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</si>
  <si>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</si>
  <si>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</si>
  <si>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</si>
  <si>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</si>
  <si>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</si>
  <si>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</si>
  <si>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</si>
  <si>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</si>
  <si>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</si>
  <si>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</si>
  <si>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</si>
  <si>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</si>
  <si>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</si>
  <si>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</si>
  <si>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</si>
  <si>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</si>
  <si>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</si>
  <si>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</si>
  <si>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</si>
  <si>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</si>
  <si>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</si>
  <si>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</si>
  <si>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</si>
  <si>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</si>
  <si>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</si>
  <si>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</si>
  <si>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</si>
  <si>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</si>
  <si>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</si>
  <si>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</si>
  <si>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</si>
  <si>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</si>
  <si>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</si>
  <si>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</si>
  <si>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</si>
  <si>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</si>
  <si>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</si>
  <si>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</si>
  <si>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</si>
  <si>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</si>
  <si>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</si>
  <si>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</si>
  <si>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</si>
  <si>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</si>
  <si>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</si>
  <si>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</si>
  <si>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</si>
  <si>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</si>
  <si>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</si>
  <si>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</si>
  <si>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</si>
  <si>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</si>
  <si>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</si>
  <si>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</si>
  <si>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</si>
  <si>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</si>
  <si>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</si>
  <si>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</si>
  <si>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</si>
  <si>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</si>
  <si>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</si>
  <si>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</si>
  <si>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</si>
  <si>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</si>
  <si>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</si>
  <si>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</si>
  <si>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</si>
  <si>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</si>
  <si>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</si>
  <si>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</si>
  <si>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</si>
  <si>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</si>
  <si>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</si>
  <si>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</si>
  <si>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</si>
  <si>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</si>
  <si>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</si>
  <si>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</si>
  <si>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</si>
  <si>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</si>
  <si>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</si>
  <si>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</si>
  <si>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</si>
  <si>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</si>
  <si>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</si>
  <si>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</si>
  <si>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</si>
  <si>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</si>
  <si>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</si>
  <si>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</si>
  <si>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</si>
  <si>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</si>
  <si>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</si>
  <si>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</si>
  <si>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</si>
  <si>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</si>
  <si>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</si>
  <si>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</si>
  <si>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</si>
  <si>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</si>
  <si>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</si>
  <si>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</si>
  <si>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</si>
  <si>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</si>
  <si>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</si>
  <si>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</si>
  <si>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</si>
  <si>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</si>
  <si>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</si>
  <si>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</si>
  <si>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</si>
  <si>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</si>
  <si>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</si>
  <si>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</si>
  <si>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</si>
  <si>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</si>
  <si>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</si>
  <si>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</si>
  <si>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</si>
  <si>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</si>
  <si>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</si>
  <si>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</si>
  <si>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</si>
  <si>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</si>
  <si>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</si>
  <si>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</si>
  <si>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</si>
  <si>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</si>
  <si>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</si>
  <si>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</si>
  <si>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</si>
  <si>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</si>
  <si>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</si>
  <si>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</si>
  <si>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</si>
  <si>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</si>
  <si>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</si>
  <si>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</si>
  <si>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</si>
  <si>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</si>
  <si>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</si>
  <si>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</si>
  <si>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</si>
  <si>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</si>
  <si>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</si>
  <si>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</si>
  <si>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</si>
  <si>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</si>
  <si>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</si>
  <si>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</si>
  <si>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</si>
  <si>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</si>
  <si>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</si>
  <si>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</si>
  <si>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</si>
  <si>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</si>
  <si>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</si>
  <si>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</si>
  <si>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</si>
  <si>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</si>
  <si>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</si>
  <si>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</si>
  <si>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</si>
  <si>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</si>
  <si>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</si>
  <si>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</si>
  <si>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</si>
  <si>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</si>
  <si>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</si>
  <si>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</si>
  <si>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</si>
  <si>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</si>
  <si>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</si>
  <si>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</si>
  <si>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</si>
  <si>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</si>
  <si>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</si>
  <si>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</si>
  <si>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</si>
  <si>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</si>
  <si>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</si>
  <si>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</si>
  <si>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</si>
  <si>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</si>
  <si>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</si>
  <si>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</si>
  <si>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</si>
  <si>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</si>
  <si>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</si>
  <si>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</si>
  <si>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</si>
  <si>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</si>
  <si>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</si>
  <si>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</si>
  <si>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</si>
  <si>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</si>
  <si>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</si>
  <si>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</si>
  <si>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</si>
  <si>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</si>
  <si>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</si>
  <si>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</si>
  <si>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</si>
  <si>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</si>
  <si>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</si>
  <si>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</si>
  <si>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</si>
  <si>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</si>
  <si>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</si>
  <si>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</si>
  <si>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</si>
  <si>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</si>
  <si>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</si>
  <si>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</si>
  <si>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</si>
  <si>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</si>
  <si>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</si>
  <si>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</si>
  <si>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</si>
  <si>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</si>
  <si>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</si>
  <si>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</si>
  <si>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</si>
  <si>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</si>
  <si>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</si>
  <si>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</si>
  <si>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</si>
  <si>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</si>
  <si>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</si>
  <si>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</si>
  <si>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</si>
  <si>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</si>
  <si>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</si>
  <si>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</si>
  <si>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</si>
  <si>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</si>
  <si>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</si>
  <si>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</si>
  <si>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</si>
  <si>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</si>
  <si>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</si>
  <si>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</si>
  <si>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</si>
  <si>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</si>
  <si>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</si>
  <si>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</si>
  <si>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</si>
  <si>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</si>
  <si>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</si>
  <si>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</si>
  <si>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</si>
  <si>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</si>
  <si>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</si>
  <si>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</si>
  <si>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</si>
  <si>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</si>
  <si>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</si>
  <si>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</si>
  <si>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</si>
  <si>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</si>
  <si>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</si>
  <si>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</si>
  <si>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</si>
  <si>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</si>
  <si>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</si>
  <si>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</si>
  <si>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</si>
  <si>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</si>
  <si>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</si>
  <si>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</si>
  <si>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</si>
  <si>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</si>
  <si>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</si>
  <si>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</si>
  <si>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</si>
  <si>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</si>
  <si>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</si>
  <si>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</si>
  <si>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</si>
  <si>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</si>
  <si>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</si>
  <si>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</si>
  <si>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</si>
  <si>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</si>
  <si>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</si>
  <si>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</si>
  <si>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</si>
  <si>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</si>
  <si>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</si>
  <si>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</si>
  <si>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</si>
  <si>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</si>
  <si>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</si>
  <si>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</si>
  <si>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</si>
  <si>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</si>
  <si>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</si>
  <si>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</si>
  <si>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</si>
  <si>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</si>
  <si>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</si>
  <si>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</si>
  <si>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</si>
  <si>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</si>
  <si>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</si>
  <si>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</si>
  <si>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</si>
  <si>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</si>
  <si>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</si>
  <si>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</si>
  <si>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</si>
  <si>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</si>
  <si>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</si>
  <si>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</si>
  <si>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</si>
  <si>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</si>
  <si>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</si>
  <si>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</si>
  <si>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</si>
  <si>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</si>
  <si>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</si>
  <si>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</si>
  <si>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</si>
  <si>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</si>
  <si>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</si>
  <si>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</si>
  <si>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</si>
  <si>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</si>
  <si>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</si>
  <si>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</si>
  <si>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</si>
  <si>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</si>
  <si>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</si>
  <si>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</si>
  <si>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</si>
  <si>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</si>
  <si>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</si>
  <si>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</si>
  <si>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</si>
  <si>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</si>
  <si>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</si>
  <si>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</si>
  <si>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</si>
  <si>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</si>
  <si>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</si>
  <si>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</si>
  <si>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</si>
  <si>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</si>
  <si>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</si>
  <si>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</si>
  <si>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</si>
  <si>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</si>
  <si>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</si>
  <si>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</si>
  <si>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</si>
  <si>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</si>
  <si>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</si>
  <si>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</si>
  <si>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</si>
  <si>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</si>
  <si>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</si>
  <si>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</si>
  <si>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</si>
  <si>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</si>
  <si>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</si>
  <si>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</si>
  <si>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</si>
  <si>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</si>
  <si>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</si>
  <si>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</si>
  <si>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</si>
  <si>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</si>
  <si>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</si>
  <si>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</si>
  <si>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</si>
  <si>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</si>
  <si>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</si>
  <si>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</si>
  <si>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</si>
  <si>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</si>
  <si>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</si>
  <si>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</si>
  <si>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</si>
  <si>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</si>
  <si>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</si>
  <si>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</si>
  <si>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</si>
  <si>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</si>
  <si>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</si>
  <si>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</si>
  <si>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</si>
  <si>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</si>
  <si>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</si>
  <si>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</si>
  <si>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</si>
  <si>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</si>
  <si>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</si>
  <si>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</si>
  <si>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</si>
  <si>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</si>
  <si>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</si>
  <si>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</si>
  <si>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</si>
  <si>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</si>
  <si>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</si>
  <si>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</si>
  <si>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</si>
  <si>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</si>
  <si>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</si>
  <si>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</si>
  <si>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</si>
  <si>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</si>
  <si>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</si>
  <si>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</si>
  <si>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</si>
  <si>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</si>
  <si>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</si>
  <si>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</si>
  <si>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</si>
  <si>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</si>
  <si>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</si>
  <si>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</si>
  <si>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</si>
  <si>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</si>
  <si>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</si>
  <si>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</si>
  <si>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</si>
  <si>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</si>
  <si>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</si>
  <si>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</si>
  <si>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</si>
  <si>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</si>
  <si>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</si>
  <si>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</si>
  <si>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</si>
  <si>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</si>
  <si>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</si>
  <si>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</si>
  <si>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</si>
  <si>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</si>
  <si>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</si>
  <si>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</si>
  <si>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</si>
  <si>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</si>
  <si>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</si>
  <si>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</si>
  <si>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</si>
  <si>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</si>
  <si>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</si>
  <si>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</si>
  <si>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</si>
  <si>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</si>
  <si>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</si>
  <si>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</si>
  <si>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</si>
  <si>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</si>
  <si>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</si>
  <si>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</si>
  <si>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</si>
  <si>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</si>
  <si>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</si>
  <si>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</si>
  <si>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</si>
  <si>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</si>
  <si>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</si>
  <si>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</si>
  <si>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</si>
  <si>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</si>
  <si>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</si>
  <si>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</si>
  <si>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</si>
  <si>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</si>
  <si>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</si>
  <si>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</si>
  <si>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</si>
  <si>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</si>
  <si>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</si>
  <si>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</si>
  <si>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</si>
  <si>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</si>
  <si>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</si>
  <si>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</si>
  <si>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</si>
  <si>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</si>
  <si>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</si>
  <si>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</si>
  <si>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</si>
  <si>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</si>
  <si>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</si>
  <si>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</si>
  <si>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</si>
  <si>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</si>
  <si>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</si>
  <si>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</si>
  <si>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</si>
  <si>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</si>
  <si>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</si>
  <si>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</si>
  <si>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</si>
  <si>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</si>
  <si>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</si>
  <si>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</si>
  <si>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</si>
  <si>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</si>
  <si>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</si>
  <si>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</si>
  <si>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</si>
  <si>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</si>
  <si>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</si>
  <si>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</si>
  <si>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</si>
  <si>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</si>
  <si>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</si>
  <si>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</si>
  <si>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</si>
  <si>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</si>
  <si>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</si>
  <si>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</si>
  <si>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</si>
  <si>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</si>
  <si>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</si>
  <si>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</si>
  <si>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</si>
  <si>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</si>
  <si>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</si>
  <si>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</si>
  <si>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</si>
  <si>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</si>
  <si>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</si>
  <si>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</si>
  <si>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</si>
  <si>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</si>
  <si>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</si>
  <si>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</si>
  <si>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</si>
  <si>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</si>
  <si>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</si>
  <si>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</si>
  <si>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</si>
  <si>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</si>
  <si>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</si>
  <si>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</si>
  <si>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</si>
  <si>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</si>
  <si>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</si>
  <si>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</si>
  <si>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</si>
  <si>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</si>
  <si>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</si>
  <si>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</si>
  <si>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</si>
  <si>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</si>
  <si>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</si>
  <si>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</si>
  <si>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</si>
  <si>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</si>
  <si>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</si>
  <si>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</si>
  <si>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</si>
  <si>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</si>
  <si>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</si>
  <si>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</si>
  <si>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</si>
  <si>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</si>
  <si>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</si>
  <si>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</si>
  <si>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</si>
  <si>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</si>
  <si>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</si>
  <si>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</si>
  <si>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</si>
  <si>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</si>
  <si>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</si>
  <si>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</si>
  <si>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</si>
  <si>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</si>
  <si>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</si>
  <si>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</si>
  <si>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</si>
  <si>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</si>
  <si>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</si>
  <si>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</si>
  <si>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</si>
  <si>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</si>
  <si>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</si>
  <si>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</si>
  <si>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</si>
  <si>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</si>
  <si>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</si>
  <si>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</si>
  <si>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</si>
  <si>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</si>
  <si>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</si>
  <si>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</si>
  <si>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</si>
  <si>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</si>
  <si>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</si>
  <si>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</si>
  <si>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</si>
  <si>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</si>
  <si>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</si>
  <si>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</si>
  <si>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</si>
  <si>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</si>
  <si>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</si>
  <si>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</si>
  <si>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</si>
  <si>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</si>
  <si>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</si>
  <si>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</si>
  <si>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</si>
  <si>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</si>
  <si>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</si>
  <si>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</si>
  <si>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</si>
  <si>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</si>
  <si>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</si>
  <si>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</si>
  <si>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</si>
  <si>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</si>
  <si>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</si>
  <si>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</si>
  <si>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</si>
  <si>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</si>
  <si>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</si>
  <si>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</si>
  <si>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</si>
  <si>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</si>
  <si>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</si>
  <si>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</si>
  <si>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</si>
  <si>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</si>
  <si>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</si>
  <si>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</si>
  <si>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</si>
  <si>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</si>
  <si>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</si>
  <si>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</si>
  <si>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</si>
  <si>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</si>
  <si>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</si>
  <si>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</si>
  <si>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</si>
  <si>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</si>
  <si>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</si>
  <si>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</si>
  <si>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</si>
  <si>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</si>
  <si>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</si>
  <si>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</si>
  <si>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</si>
  <si>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</si>
  <si>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</si>
  <si>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</si>
  <si>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</si>
  <si>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</si>
  <si>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</si>
  <si>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</si>
  <si>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</si>
  <si>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</si>
  <si>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</si>
  <si>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</si>
  <si>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</si>
  <si>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</si>
  <si>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</si>
  <si>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</si>
  <si>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</si>
  <si>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</si>
  <si>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</si>
  <si>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</si>
  <si>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</si>
  <si>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</si>
  <si>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</si>
  <si>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</si>
  <si>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</si>
  <si>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</si>
  <si>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</si>
  <si>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</si>
  <si>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</si>
  <si>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</si>
  <si>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</si>
  <si>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</si>
  <si>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</si>
  <si>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</si>
  <si>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</si>
  <si>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</si>
  <si>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</si>
  <si>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</si>
  <si>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</si>
  <si>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</si>
  <si>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</si>
  <si>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</si>
  <si>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</si>
  <si>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</si>
  <si>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</si>
  <si>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</si>
  <si>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</si>
  <si>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</si>
  <si>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</si>
  <si>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</si>
  <si>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</si>
  <si>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</si>
  <si>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</si>
  <si>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</si>
  <si>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</si>
  <si>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</si>
  <si>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</si>
  <si>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</si>
  <si>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</si>
  <si>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</si>
  <si>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</si>
  <si>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</si>
  <si>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</si>
  <si>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</si>
  <si>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</si>
  <si>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</si>
  <si>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</si>
  <si>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</si>
  <si>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</si>
  <si>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</si>
  <si>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</si>
  <si>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</si>
  <si>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</si>
  <si>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</si>
  <si>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</si>
  <si>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</si>
  <si>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</si>
  <si>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</si>
  <si>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</si>
  <si>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</si>
  <si>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</si>
  <si>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</si>
  <si>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</si>
  <si>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</si>
  <si>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</si>
  <si>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</si>
  <si>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</si>
  <si>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</si>
  <si>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</si>
  <si>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</si>
  <si>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</si>
  <si>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</si>
  <si>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</si>
  <si>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</si>
  <si>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</si>
  <si>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</si>
  <si>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</si>
  <si>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</si>
  <si>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</si>
  <si>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</si>
  <si>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</si>
  <si>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</si>
  <si>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</si>
  <si>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</si>
  <si>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</si>
  <si>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</si>
  <si>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</si>
  <si>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</si>
  <si>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</si>
  <si>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</si>
  <si>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</si>
  <si>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</si>
  <si>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</si>
  <si>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</si>
  <si>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</si>
  <si>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</si>
  <si>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</si>
  <si>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</si>
  <si>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</si>
  <si>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</si>
  <si>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</si>
  <si>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</si>
  <si>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</si>
  <si>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</si>
  <si>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</si>
  <si>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</si>
  <si>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</si>
  <si>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</si>
  <si>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</si>
  <si>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</si>
  <si>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</si>
  <si>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</si>
  <si>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</si>
  <si>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</si>
  <si>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</si>
  <si>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</si>
  <si>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</si>
  <si>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</si>
  <si>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</si>
  <si>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</si>
  <si>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</si>
  <si>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</si>
  <si>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</si>
  <si>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</si>
  <si>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</si>
  <si>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</si>
  <si>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</si>
  <si>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</si>
  <si>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</si>
  <si>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</si>
  <si>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</si>
  <si>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</si>
  <si>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</si>
  <si>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</si>
  <si>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</si>
  <si>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</si>
  <si>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</si>
  <si>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</si>
  <si>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</si>
  <si>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</si>
  <si>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</si>
  <si>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</si>
  <si>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</si>
  <si>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</si>
  <si>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</si>
  <si>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</si>
  <si>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</si>
  <si>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</si>
  <si>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</si>
  <si>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</si>
  <si>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</si>
  <si>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</si>
  <si>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</si>
  <si>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</si>
  <si>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</si>
  <si>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</si>
  <si>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</si>
  <si>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</si>
  <si>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</si>
  <si>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</si>
  <si>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</si>
  <si>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</si>
  <si>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</si>
  <si>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</si>
  <si>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</si>
  <si>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</si>
  <si>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</si>
  <si>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</si>
  <si>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</si>
  <si>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</si>
  <si>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</si>
  <si>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</si>
  <si>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</si>
  <si>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</si>
  <si>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</si>
  <si>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</si>
  <si>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</si>
  <si>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</si>
  <si>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</si>
  <si>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</si>
  <si>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</si>
  <si>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</si>
  <si>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</si>
  <si>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</si>
  <si>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</si>
  <si>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</si>
  <si>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</si>
  <si>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</si>
  <si>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</si>
  <si>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</si>
  <si>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</si>
  <si>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</si>
  <si>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</si>
  <si>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</si>
  <si>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</si>
  <si>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</si>
  <si>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</si>
  <si>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</si>
  <si>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</si>
  <si>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</si>
  <si>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</si>
  <si>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</si>
  <si>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</si>
  <si>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</si>
  <si>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</si>
  <si>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</si>
  <si>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</si>
  <si>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</si>
  <si>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</si>
  <si>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</si>
  <si>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</si>
  <si>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</si>
  <si>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</si>
  <si>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</si>
  <si>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</si>
  <si>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</si>
  <si>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</si>
  <si>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</si>
  <si>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</si>
  <si>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</si>
  <si>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</si>
  <si>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</si>
  <si>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</si>
  <si>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</si>
  <si>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</si>
  <si>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</si>
  <si>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</si>
  <si>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</si>
  <si>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</si>
  <si>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</si>
  <si>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</si>
  <si>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</si>
  <si>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</si>
  <si>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</si>
  <si>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</si>
  <si>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</si>
  <si>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</si>
  <si>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</si>
  <si>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</si>
  <si>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</si>
  <si>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</si>
  <si>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</si>
  <si>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</si>
  <si>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</si>
  <si>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</si>
  <si>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</si>
  <si>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</si>
  <si>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</si>
  <si>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</si>
  <si>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</si>
  <si>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</si>
  <si>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</si>
  <si>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</si>
  <si>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</si>
  <si>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</si>
  <si>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</si>
  <si>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</si>
  <si>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</si>
  <si>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</si>
  <si>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</si>
  <si>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</si>
  <si>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</si>
  <si>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</si>
  <si>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</si>
  <si>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</si>
  <si>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</si>
  <si>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</si>
  <si>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</si>
  <si>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</si>
  <si>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</si>
  <si>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</si>
  <si>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</si>
  <si>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</si>
  <si>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</si>
  <si>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</si>
  <si>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</si>
  <si>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</si>
  <si>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</si>
  <si>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</si>
  <si>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</si>
  <si>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</si>
  <si>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</si>
  <si>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</si>
  <si>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</si>
  <si>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</si>
  <si>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</si>
  <si>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</si>
  <si>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</si>
  <si>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</si>
  <si>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</si>
  <si>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</si>
  <si>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</si>
  <si>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</si>
  <si>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</si>
  <si>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</si>
  <si>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</si>
  <si>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</si>
  <si>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</si>
  <si>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</si>
  <si>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</si>
  <si>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</si>
  <si>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</si>
  <si>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</si>
  <si>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</si>
  <si>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</si>
  <si>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</si>
  <si>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</si>
  <si>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</si>
  <si>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</si>
  <si>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</si>
  <si>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</si>
  <si>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</si>
  <si>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</si>
  <si>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</si>
  <si>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</si>
  <si>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</si>
  <si>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</si>
  <si>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</si>
  <si>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</si>
  <si>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</si>
  <si>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</si>
  <si>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</si>
  <si>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</si>
  <si>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</si>
  <si>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</si>
  <si>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</si>
  <si>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</si>
  <si>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</si>
  <si>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</si>
  <si>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</si>
  <si>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</si>
  <si>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</si>
  <si>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</si>
  <si>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</si>
  <si>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</si>
  <si>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</si>
  <si>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</si>
  <si>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</si>
  <si>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</si>
  <si>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</si>
  <si>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</si>
  <si>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</si>
  <si>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</si>
  <si>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</si>
  <si>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</si>
  <si>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</si>
  <si>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</si>
  <si>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</si>
  <si>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</si>
  <si>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</si>
  <si>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</si>
  <si>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</si>
  <si>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</si>
  <si>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</si>
  <si>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</si>
  <si>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</si>
  <si>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</si>
  <si>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</si>
  <si>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</si>
  <si>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</si>
  <si>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</si>
  <si>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</si>
  <si>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</si>
  <si>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</si>
  <si>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</si>
  <si>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</si>
  <si>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</si>
  <si>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</si>
  <si>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</si>
  <si>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</si>
  <si>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</si>
  <si>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</si>
  <si>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</si>
  <si>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</si>
  <si>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</si>
  <si>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</si>
  <si>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</si>
  <si>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</si>
  <si>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</si>
  <si>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</si>
  <si>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</si>
  <si>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</si>
  <si>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</si>
  <si>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</si>
  <si>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</si>
  <si>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</si>
  <si>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</si>
  <si>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</si>
  <si>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</si>
  <si>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</si>
  <si>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</si>
  <si>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</si>
  <si>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</si>
  <si>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</si>
  <si>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</si>
  <si>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</si>
  <si>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</si>
  <si>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</si>
  <si>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</si>
  <si>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</si>
  <si>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</si>
  <si>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</si>
  <si>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</si>
  <si>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</si>
  <si>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</si>
  <si>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</si>
  <si>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</si>
  <si>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</si>
  <si>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</si>
  <si>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</si>
  <si>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</si>
  <si>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</si>
  <si>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</si>
  <si>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</si>
  <si>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</si>
  <si>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</si>
  <si>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</si>
  <si>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</si>
  <si>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</si>
  <si>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</si>
  <si>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</si>
  <si>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</si>
  <si>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</si>
  <si>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</si>
  <si>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</si>
  <si>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</si>
  <si>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</si>
  <si>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</si>
  <si>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</si>
  <si>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</si>
  <si>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</si>
  <si>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</si>
  <si>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</si>
  <si>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</si>
  <si>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</si>
  <si>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</si>
  <si>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</si>
  <si>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</si>
  <si>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</si>
  <si>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</si>
  <si>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</si>
  <si>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</si>
  <si>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</si>
  <si>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</si>
  <si>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</si>
  <si>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</si>
  <si>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</si>
  <si>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</si>
  <si>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</si>
  <si>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</si>
  <si>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</si>
  <si>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</si>
  <si>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</si>
  <si>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</si>
  <si>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</si>
  <si>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</si>
  <si>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</si>
  <si>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</si>
  <si>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</si>
  <si>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</si>
  <si>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</si>
  <si>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</si>
  <si>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</si>
  <si>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</si>
  <si>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</si>
  <si>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</si>
  <si>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</si>
  <si>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</si>
  <si>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</si>
  <si>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</si>
  <si>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</si>
  <si>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</si>
  <si>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</si>
  <si>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</si>
  <si>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</si>
  <si>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</si>
  <si>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</si>
  <si>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</si>
  <si>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</si>
  <si>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</si>
  <si>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</si>
  <si>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</si>
  <si>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</si>
  <si>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</si>
  <si>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</si>
  <si>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</si>
  <si>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</si>
  <si>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</si>
  <si>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</si>
  <si>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</si>
  <si>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</si>
  <si>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</si>
  <si>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</si>
  <si>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</si>
  <si>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</si>
  <si>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</si>
  <si>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</si>
  <si>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</si>
  <si>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</si>
  <si>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</si>
  <si>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</si>
  <si>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</si>
  <si>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</si>
  <si>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</si>
  <si>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</si>
  <si>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</si>
  <si>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</si>
  <si>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</si>
  <si>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</si>
  <si>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</si>
  <si>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</si>
  <si>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</si>
  <si>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</si>
  <si>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</si>
  <si>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</si>
  <si>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</si>
  <si>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</si>
  <si>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</si>
  <si>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</si>
  <si>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</si>
  <si>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</si>
  <si>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</si>
  <si>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</si>
  <si>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</si>
  <si>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</si>
  <si>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</si>
  <si>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</si>
  <si>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</si>
  <si>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</si>
  <si>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</si>
  <si>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</si>
  <si>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</si>
  <si>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</si>
  <si>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</si>
  <si>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</si>
  <si>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</si>
  <si>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</si>
  <si>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</si>
  <si>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</si>
  <si>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</si>
  <si>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</si>
  <si>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</si>
  <si>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</si>
  <si>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</si>
  <si>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</si>
  <si>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</si>
  <si>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</si>
  <si>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</si>
  <si>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</si>
  <si>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</si>
  <si>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</si>
  <si>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</si>
  <si>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</si>
  <si>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</si>
  <si>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</si>
  <si>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</si>
  <si>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</si>
  <si>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</si>
  <si>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</si>
  <si>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</si>
  <si>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</si>
  <si>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</si>
  <si>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</si>
  <si>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</si>
  <si>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</si>
  <si>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</si>
  <si>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</si>
  <si>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</si>
  <si>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</si>
  <si>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</si>
  <si>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</si>
  <si>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</si>
  <si>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</si>
  <si>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</si>
  <si>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</si>
  <si>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</si>
  <si>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</si>
  <si>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</si>
  <si>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</si>
  <si>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</si>
  <si>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</si>
  <si>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</si>
  <si>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</si>
  <si>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</si>
  <si>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</si>
  <si>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</si>
  <si>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</si>
  <si>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</si>
  <si>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</si>
  <si>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</si>
  <si>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</si>
  <si>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</si>
  <si>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</si>
  <si>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</si>
  <si>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</si>
  <si>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</si>
  <si>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</si>
  <si>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</si>
  <si>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</si>
  <si>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</si>
  <si>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</si>
  <si>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</si>
  <si>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</si>
  <si>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</si>
  <si>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</si>
  <si>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</si>
  <si>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</si>
  <si>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</si>
  <si>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</si>
  <si>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</si>
  <si>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</si>
  <si>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</si>
  <si>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</si>
  <si>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</si>
  <si>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</si>
  <si>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</si>
  <si>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</si>
  <si>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</si>
  <si>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</si>
  <si>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</si>
  <si>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</si>
  <si>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</si>
  <si>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</si>
  <si>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</si>
  <si>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</si>
  <si>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</si>
  <si>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</si>
  <si>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</si>
  <si>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</si>
  <si>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</si>
  <si>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</si>
  <si>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</si>
  <si>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</si>
  <si>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</si>
  <si>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</si>
  <si>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</si>
  <si>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</si>
  <si>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</si>
  <si>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</si>
  <si>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</si>
  <si>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</si>
  <si>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</si>
  <si>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</si>
  <si>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</si>
  <si>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</si>
  <si>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</si>
  <si>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</si>
  <si>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</si>
  <si>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</si>
  <si>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</si>
  <si>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</si>
  <si>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</si>
  <si>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</si>
  <si>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</si>
  <si>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</si>
  <si>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</si>
  <si>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</si>
  <si>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</si>
  <si>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</si>
  <si>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</si>
  <si>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</si>
  <si>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</si>
  <si>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</si>
  <si>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</si>
  <si>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</si>
  <si>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</si>
  <si>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</si>
  <si>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</si>
  <si>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</si>
  <si>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</si>
  <si>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</si>
  <si>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</si>
  <si>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</si>
  <si>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</si>
  <si>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</si>
  <si>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</si>
  <si>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</si>
  <si>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</si>
  <si>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</si>
  <si>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</si>
  <si>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</si>
  <si>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</si>
  <si>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</si>
  <si>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</si>
  <si>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</si>
  <si>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</si>
  <si>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</si>
  <si>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</si>
  <si>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</si>
  <si>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</si>
  <si>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</si>
  <si>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</si>
  <si>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</si>
  <si>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</si>
  <si>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</si>
  <si>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</si>
  <si>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</si>
  <si>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</si>
  <si>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</si>
  <si>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</si>
  <si>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</si>
  <si>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</si>
  <si>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</si>
  <si>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</si>
  <si>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</si>
  <si>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</si>
  <si>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</si>
  <si>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</si>
  <si>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</si>
  <si>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</si>
  <si>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</si>
  <si>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</si>
  <si>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</si>
  <si>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</si>
  <si>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</si>
  <si>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</si>
  <si>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</si>
  <si>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</si>
  <si>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</si>
  <si>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</si>
  <si>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</si>
  <si>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</si>
  <si>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</si>
  <si>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</si>
  <si>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</si>
  <si>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</si>
  <si>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</si>
  <si>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</si>
  <si>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</si>
  <si>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</si>
  <si>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</si>
  <si>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</si>
  <si>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</si>
  <si>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</si>
  <si>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</si>
  <si>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</si>
  <si>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</si>
  <si>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</si>
  <si>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</si>
  <si>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</si>
  <si>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</si>
  <si>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</si>
  <si>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</si>
  <si>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</si>
  <si>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</si>
  <si>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</si>
  <si>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</si>
  <si>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</si>
  <si>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</si>
  <si>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</si>
  <si>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</si>
  <si>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</si>
  <si>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</si>
  <si>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</si>
  <si>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</si>
  <si>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</si>
  <si>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</si>
  <si>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</si>
  <si>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</si>
  <si>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</si>
  <si>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</si>
  <si>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</si>
  <si>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</si>
  <si>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</si>
  <si>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</si>
  <si>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</si>
  <si>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</si>
  <si>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</si>
  <si>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</si>
  <si>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</si>
  <si>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</si>
  <si>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</si>
  <si>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</si>
  <si>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</si>
  <si>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</si>
  <si>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</si>
  <si>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</si>
  <si>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</si>
  <si>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</si>
  <si>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</si>
  <si>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</si>
  <si>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</si>
  <si>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</si>
  <si>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</si>
  <si>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</si>
  <si>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</si>
  <si>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</si>
  <si>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</si>
  <si>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</si>
  <si>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</si>
  <si>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</si>
  <si>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</si>
  <si>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</si>
  <si>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</si>
  <si>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</si>
  <si>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</si>
  <si>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</si>
  <si>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</si>
  <si>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</si>
  <si>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</si>
  <si>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</si>
  <si>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</si>
  <si>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</si>
  <si>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</si>
  <si>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</si>
  <si>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</si>
  <si>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</si>
  <si>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</si>
  <si>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</si>
  <si>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</si>
  <si>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</si>
  <si>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</si>
  <si>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</si>
  <si>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</si>
  <si>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</si>
  <si>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</si>
  <si>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</si>
  <si>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</si>
  <si>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</si>
  <si>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</si>
  <si>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</si>
  <si>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</si>
  <si>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</si>
  <si>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</si>
  <si>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</si>
  <si>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</si>
  <si>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</si>
  <si>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</si>
  <si>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</si>
  <si>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</si>
  <si>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</si>
  <si>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</si>
  <si>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</si>
  <si>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</si>
  <si>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</si>
  <si>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</si>
  <si>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</si>
  <si>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</si>
  <si>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</si>
  <si>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</si>
  <si>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</si>
  <si>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</si>
  <si>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</si>
  <si>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</si>
  <si>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</si>
  <si>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</si>
  <si>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</si>
  <si>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</si>
  <si>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</si>
  <si>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</si>
  <si>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</si>
  <si>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</si>
  <si>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</si>
  <si>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</si>
  <si>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</si>
  <si>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</si>
  <si>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</si>
  <si>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</si>
  <si>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</si>
  <si>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</si>
  <si>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</si>
  <si>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</si>
  <si>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</si>
  <si>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</si>
  <si>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</si>
  <si>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</si>
  <si>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</si>
  <si>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</si>
  <si>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</si>
  <si>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</si>
  <si>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</si>
  <si>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</si>
  <si>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</si>
  <si>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</si>
  <si>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</si>
  <si>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</si>
  <si>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</si>
  <si>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</si>
  <si>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</si>
  <si>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</si>
  <si>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</si>
  <si>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</si>
  <si>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</si>
  <si>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</si>
  <si>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</si>
  <si>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</si>
  <si>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</si>
  <si>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</si>
  <si>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</si>
  <si>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</si>
  <si>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</si>
  <si>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</si>
  <si>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</si>
  <si>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</si>
  <si>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</si>
  <si>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</si>
  <si>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</si>
  <si>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</si>
  <si>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</si>
  <si>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</si>
  <si>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</si>
  <si>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</si>
  <si>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</si>
  <si>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</si>
  <si>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</si>
  <si>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</si>
  <si>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</si>
  <si>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</si>
  <si>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</si>
  <si>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</si>
  <si>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</si>
  <si>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</si>
  <si>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</si>
  <si>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</si>
  <si>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</si>
  <si>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</si>
  <si>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</si>
  <si>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</si>
  <si>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</si>
  <si>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</si>
  <si>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</si>
  <si>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</si>
  <si>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</si>
  <si>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</si>
  <si>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</si>
  <si>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</si>
  <si>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</si>
  <si>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</si>
  <si>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</si>
  <si>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</si>
  <si>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</si>
  <si>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</si>
  <si>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</si>
  <si>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</si>
  <si>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</si>
  <si>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</si>
  <si>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</si>
  <si>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</si>
  <si>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</si>
  <si>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</si>
  <si>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</si>
  <si>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</si>
  <si>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</si>
  <si>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</si>
  <si>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</si>
  <si>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</si>
  <si>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</si>
  <si>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</si>
  <si>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</si>
  <si>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</si>
  <si>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</si>
  <si>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</si>
  <si>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</si>
  <si>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</si>
  <si>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</si>
  <si>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</si>
  <si>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</si>
  <si>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</si>
  <si>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</si>
  <si>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</si>
  <si>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</si>
  <si>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</si>
  <si>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</si>
  <si>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</si>
  <si>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</si>
  <si>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</si>
  <si>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</si>
  <si>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</si>
  <si>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</si>
  <si>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</si>
  <si>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</si>
  <si>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</si>
  <si>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</si>
  <si>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</si>
  <si>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</si>
  <si>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</si>
  <si>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</si>
  <si>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</si>
  <si>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</si>
  <si>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</si>
  <si>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</si>
  <si>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</si>
  <si>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</si>
  <si>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</si>
  <si>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</si>
  <si>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</si>
  <si>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</si>
  <si>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</si>
  <si>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</si>
  <si>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</si>
  <si>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</si>
  <si>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</si>
  <si>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</si>
  <si>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</si>
  <si>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</si>
  <si>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</si>
  <si>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</si>
  <si>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</si>
  <si>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</si>
  <si>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</si>
  <si>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</si>
  <si>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</si>
  <si>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</si>
  <si>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</si>
  <si>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</si>
  <si>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</si>
  <si>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</si>
  <si>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</si>
  <si>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</si>
  <si>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</si>
  <si>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</si>
  <si>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</si>
  <si>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</si>
  <si>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</si>
  <si>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</si>
  <si>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</si>
  <si>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</si>
  <si>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</si>
  <si>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</si>
  <si>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</si>
  <si>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</si>
  <si>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</si>
  <si>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</si>
  <si>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</si>
  <si>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</si>
  <si>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</si>
  <si>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</si>
  <si>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</si>
  <si>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</si>
  <si>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</si>
  <si>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</si>
  <si>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</si>
  <si>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</si>
  <si>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</si>
  <si>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</si>
  <si>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</si>
  <si>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</si>
  <si>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</si>
  <si>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</si>
  <si>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</si>
  <si>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</si>
  <si>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</si>
  <si>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</si>
  <si>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</si>
  <si>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</si>
  <si>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</si>
  <si>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</si>
  <si>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</si>
  <si>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</si>
  <si>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</si>
  <si>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</si>
  <si>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</si>
  <si>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</si>
  <si>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</si>
  <si>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</si>
  <si>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</si>
  <si>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</si>
  <si>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</si>
  <si>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</si>
  <si>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</si>
  <si>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</si>
  <si>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</si>
  <si>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</si>
  <si>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</si>
  <si>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</si>
  <si>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</si>
  <si>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</si>
  <si>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</si>
  <si>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</si>
  <si>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</si>
  <si>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</si>
  <si>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</si>
  <si>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</si>
  <si>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</si>
  <si>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</si>
  <si>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</si>
  <si>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</si>
  <si>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</si>
  <si>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</si>
  <si>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</si>
  <si>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</si>
  <si>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</si>
  <si>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</si>
  <si>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</si>
  <si>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</si>
  <si>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</si>
  <si>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</si>
  <si>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</si>
  <si>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</si>
  <si>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</si>
  <si>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</si>
  <si>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</si>
  <si>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</si>
  <si>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</si>
  <si>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</si>
  <si>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</si>
  <si>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</si>
  <si>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</si>
  <si>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</si>
  <si>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</si>
  <si>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</si>
  <si>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</si>
  <si>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</si>
  <si>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</si>
  <si>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</si>
  <si>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</si>
  <si>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</si>
  <si>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</si>
  <si>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</si>
  <si>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</si>
  <si>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</si>
  <si>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</si>
  <si>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</si>
  <si>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</si>
  <si>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</si>
  <si>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</si>
  <si>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</si>
  <si>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</si>
  <si>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</si>
  <si>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</si>
  <si>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</si>
  <si>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</si>
  <si>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</si>
  <si>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</si>
  <si>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</si>
  <si>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</si>
  <si>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</si>
  <si>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</si>
  <si>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</si>
  <si>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</si>
  <si>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</si>
  <si>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</si>
  <si>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</si>
  <si>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</si>
  <si>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</si>
  <si>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</si>
  <si>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</si>
  <si>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</si>
  <si>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</si>
  <si>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</si>
  <si>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</si>
  <si>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</si>
  <si>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</si>
  <si>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</si>
  <si>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</si>
  <si>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</si>
  <si>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</si>
  <si>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</si>
  <si>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</si>
  <si>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</si>
  <si>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</si>
  <si>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</si>
  <si>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</si>
  <si>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</si>
  <si>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</si>
  <si>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</si>
  <si>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</si>
  <si>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</si>
  <si>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</si>
  <si>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</si>
  <si>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</si>
  <si>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</si>
  <si>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</si>
  <si>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</si>
  <si>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</si>
  <si>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</si>
  <si>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</si>
  <si>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</si>
  <si>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</si>
  <si>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</si>
  <si>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</si>
  <si>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</si>
  <si>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</si>
  <si>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</si>
  <si>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</si>
  <si>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</si>
  <si>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</si>
  <si>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</si>
  <si>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</si>
  <si>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</si>
  <si>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</si>
  <si>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</si>
  <si>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</si>
  <si>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</si>
  <si>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</si>
  <si>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</si>
  <si>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</si>
  <si>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</si>
  <si>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</si>
  <si>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</si>
  <si>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</si>
  <si>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</si>
  <si>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</si>
  <si>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</si>
  <si>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</si>
  <si>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</si>
  <si>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</si>
  <si>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</si>
  <si>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</si>
  <si>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</si>
  <si>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</si>
  <si>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</si>
  <si>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</si>
  <si>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</si>
  <si>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</si>
  <si>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</si>
  <si>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</si>
  <si>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</si>
  <si>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</si>
  <si>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</si>
  <si>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</si>
  <si>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</si>
  <si>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</si>
  <si>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</si>
  <si>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</si>
  <si>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</si>
  <si>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</si>
  <si>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</si>
  <si>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</si>
  <si>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</si>
  <si>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</si>
  <si>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</si>
  <si>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</si>
  <si>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</si>
  <si>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</si>
  <si>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</si>
  <si>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</si>
  <si>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</si>
  <si>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</si>
  <si>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</si>
  <si>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</si>
  <si>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</si>
  <si>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</si>
  <si>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</si>
  <si>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</si>
  <si>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</si>
  <si>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</si>
  <si>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</si>
  <si>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</si>
  <si>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</si>
  <si>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</si>
  <si>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</si>
  <si>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</si>
  <si>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</si>
  <si>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</si>
  <si>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</si>
  <si>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</si>
  <si>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</si>
  <si>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</si>
  <si>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</si>
  <si>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</si>
  <si>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</si>
  <si>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</si>
  <si>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</si>
  <si>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</si>
  <si>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</si>
  <si>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</si>
  <si>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</si>
  <si>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</si>
  <si>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</si>
  <si>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</si>
  <si>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</si>
  <si>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</si>
  <si>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</si>
  <si>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</si>
  <si>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</si>
  <si>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</si>
  <si>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</si>
  <si>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</si>
  <si>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</si>
  <si>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</si>
  <si>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</si>
  <si>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</si>
  <si>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</si>
  <si>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</si>
  <si>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</si>
  <si>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</si>
  <si>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</si>
  <si>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</si>
  <si>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</si>
  <si>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</si>
  <si>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</si>
  <si>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</si>
  <si>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</si>
  <si>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</si>
  <si>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</si>
  <si>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</si>
  <si>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</si>
  <si>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</si>
  <si>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</si>
  <si>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</si>
  <si>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</si>
  <si>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</si>
  <si>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</si>
  <si>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</si>
  <si>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</si>
  <si>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</si>
  <si>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</si>
  <si>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</si>
  <si>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</si>
  <si>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</si>
  <si>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</si>
  <si>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</si>
  <si>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</si>
  <si>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</si>
  <si>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</si>
  <si>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</si>
  <si>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</si>
  <si>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</si>
  <si>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</si>
  <si>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</si>
  <si>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</si>
  <si>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</si>
  <si>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</si>
  <si>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</si>
  <si>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</si>
  <si>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</si>
  <si>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</si>
  <si>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</si>
  <si>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</si>
  <si>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</si>
  <si>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</si>
  <si>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</si>
  <si>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</si>
  <si>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</si>
  <si>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</si>
  <si>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</si>
  <si>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</si>
  <si>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</si>
  <si>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</si>
  <si>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</si>
  <si>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</si>
  <si>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</si>
  <si>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</si>
  <si>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</si>
  <si>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</si>
  <si>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</si>
  <si>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</si>
  <si>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</si>
  <si>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</si>
  <si>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</si>
  <si>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</si>
  <si>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</si>
  <si>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</si>
  <si>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</si>
  <si>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</si>
  <si>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</si>
  <si>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</si>
  <si>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</si>
  <si>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</si>
  <si>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</si>
  <si>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</si>
  <si>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</si>
  <si>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</si>
  <si>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</si>
  <si>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</si>
  <si>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</si>
  <si>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</si>
  <si>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</si>
  <si>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</si>
  <si>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</si>
  <si>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</si>
  <si>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</si>
  <si>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</si>
  <si>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</si>
  <si>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</si>
  <si>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</si>
  <si>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</si>
  <si>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</si>
  <si>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</si>
  <si>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</si>
  <si>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</si>
  <si>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</si>
  <si>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</si>
  <si>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</si>
  <si>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</si>
  <si>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</si>
  <si>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</si>
  <si>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</si>
  <si>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</si>
  <si>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</si>
  <si>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</si>
  <si>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</si>
  <si>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</si>
  <si>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</si>
  <si>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</si>
  <si>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</si>
  <si>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</si>
  <si>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</si>
  <si>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</si>
  <si>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</si>
  <si>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</si>
  <si>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</si>
  <si>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</si>
  <si>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</si>
  <si>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</si>
  <si>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</si>
  <si>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</si>
  <si>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</si>
  <si>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</si>
  <si>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</si>
  <si>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</si>
  <si>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</si>
  <si>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</si>
  <si>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</si>
  <si>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</si>
  <si>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</si>
  <si>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</si>
  <si>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</si>
  <si>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</si>
  <si>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</si>
  <si>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</si>
  <si>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</si>
  <si>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</si>
  <si>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</si>
  <si>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</si>
  <si>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</si>
  <si>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</si>
  <si>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</si>
  <si>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</si>
  <si>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</si>
  <si>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</si>
  <si>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</si>
  <si>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</si>
  <si>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</si>
  <si>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</si>
  <si>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</si>
  <si>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</si>
  <si>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</si>
  <si>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</si>
  <si>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</si>
  <si>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</si>
  <si>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</si>
  <si>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</si>
  <si>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</si>
  <si>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</si>
  <si>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</si>
  <si>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</si>
  <si>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</si>
  <si>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</si>
  <si>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</si>
  <si>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</si>
  <si>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</si>
  <si>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</si>
  <si>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</si>
  <si>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</si>
  <si>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</si>
  <si>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</si>
  <si>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</si>
  <si>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</si>
  <si>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</si>
  <si>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</si>
  <si>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</si>
  <si>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</si>
  <si>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</si>
  <si>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</si>
  <si>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</si>
  <si>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</si>
  <si>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</si>
  <si>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</si>
  <si>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</si>
  <si>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</si>
  <si>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</si>
  <si>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</si>
  <si>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</si>
  <si>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</si>
  <si>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</si>
  <si>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</si>
  <si>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</si>
  <si>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</si>
  <si>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</si>
  <si>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</si>
  <si>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</si>
  <si>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</si>
  <si>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</si>
  <si>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</si>
  <si>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</si>
  <si>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</si>
  <si>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</si>
  <si>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</si>
  <si>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</si>
  <si>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</si>
  <si>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</si>
  <si>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</si>
  <si>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</si>
  <si>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</si>
  <si>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</si>
  <si>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</si>
  <si>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</si>
  <si>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</si>
  <si>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</si>
  <si>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</si>
  <si>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</si>
  <si>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</si>
  <si>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</si>
  <si>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</si>
  <si>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</si>
  <si>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</si>
  <si>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</si>
  <si>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</si>
  <si>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</si>
  <si>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</si>
  <si>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</si>
  <si>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</si>
  <si>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</si>
  <si>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</si>
  <si>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</si>
  <si>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</si>
  <si>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</si>
  <si>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</si>
  <si>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</si>
  <si>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</si>
  <si>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</si>
  <si>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</si>
  <si>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</si>
  <si>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</si>
  <si>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</si>
  <si>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</si>
  <si>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</si>
  <si>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</si>
  <si>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</si>
  <si>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</si>
  <si>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</si>
  <si>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</si>
  <si>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</si>
  <si>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</si>
  <si>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</si>
  <si>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</si>
  <si>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</si>
  <si>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</si>
  <si>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</si>
  <si>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</si>
  <si>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</si>
  <si>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</si>
  <si>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</si>
  <si>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</si>
  <si>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</si>
  <si>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</si>
  <si>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</si>
  <si>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</si>
  <si>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</si>
  <si>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</si>
  <si>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</si>
  <si>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</si>
  <si>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</si>
  <si>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</si>
  <si>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</si>
  <si>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</si>
  <si>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</si>
  <si>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</si>
  <si>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</si>
  <si>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</si>
  <si>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</si>
  <si>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</si>
  <si>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</si>
  <si>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</si>
  <si>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</si>
  <si>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</si>
  <si>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</si>
  <si>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</si>
  <si>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</si>
  <si>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</si>
  <si>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</si>
  <si>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</si>
  <si>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</si>
  <si>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</si>
  <si>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</si>
  <si>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</si>
  <si>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</si>
  <si>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</si>
  <si>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</si>
  <si>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</si>
  <si>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</si>
  <si>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</si>
  <si>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</si>
  <si>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</si>
  <si>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</si>
  <si>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</si>
  <si>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</si>
  <si>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</si>
  <si>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</si>
  <si>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</si>
  <si>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</si>
  <si>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</si>
  <si>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</si>
  <si>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</si>
  <si>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</si>
  <si>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</si>
  <si>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</si>
  <si>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</si>
  <si>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</si>
  <si>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</si>
  <si>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</si>
  <si>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</si>
  <si>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</si>
  <si>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</si>
  <si>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</si>
  <si>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</si>
  <si>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</si>
  <si>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</si>
  <si>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</si>
  <si>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</si>
  <si>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</si>
  <si>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</si>
  <si>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</si>
  <si>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</si>
  <si>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</si>
  <si>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</si>
  <si>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</si>
  <si>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</si>
  <si>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</si>
  <si>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</si>
  <si>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</si>
  <si>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</si>
  <si>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</si>
  <si>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</si>
  <si>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</si>
  <si>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</si>
  <si>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</si>
  <si>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</si>
  <si>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</si>
  <si>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</si>
  <si>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</si>
  <si>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</si>
  <si>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</si>
  <si>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</si>
  <si>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</si>
  <si>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</si>
  <si>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</si>
  <si>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</si>
  <si>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</si>
  <si>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</si>
  <si>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</si>
  <si>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</si>
  <si>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</si>
  <si>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</si>
  <si>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</si>
  <si>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</si>
  <si>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</si>
  <si>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</si>
  <si>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</si>
  <si>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</si>
  <si>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</si>
  <si>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</si>
  <si>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</si>
  <si>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</si>
  <si>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</si>
  <si>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</si>
  <si>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</si>
  <si>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</si>
  <si>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</si>
  <si>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</si>
  <si>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</si>
  <si>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</si>
  <si>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</si>
  <si>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</si>
  <si>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</si>
  <si>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</si>
  <si>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</si>
  <si>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</si>
  <si>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</si>
  <si>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</si>
  <si>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</si>
  <si>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</si>
  <si>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</si>
  <si>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</si>
  <si>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</si>
  <si>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</si>
  <si>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</si>
  <si>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</si>
  <si>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</si>
  <si>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</si>
  <si>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</si>
  <si>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</si>
  <si>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</si>
  <si>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</si>
  <si>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</si>
  <si>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</si>
  <si>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</si>
  <si>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</si>
  <si>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</si>
  <si>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</si>
  <si>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</si>
  <si>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</si>
  <si>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</si>
  <si>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</si>
  <si>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</si>
  <si>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</si>
  <si>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</si>
  <si>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</si>
  <si>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</si>
  <si>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</si>
  <si>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</si>
  <si>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</si>
  <si>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</si>
  <si>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</si>
  <si>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</si>
  <si>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</si>
  <si>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</si>
  <si>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</si>
  <si>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</si>
  <si>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</si>
  <si>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</si>
  <si>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</si>
  <si>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</si>
  <si>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</si>
  <si>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</si>
  <si>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</si>
  <si>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</si>
  <si>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</si>
  <si>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</si>
  <si>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</si>
  <si>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</si>
  <si>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</si>
  <si>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</si>
  <si>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</si>
  <si>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</si>
  <si>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</si>
  <si>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</si>
  <si>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</si>
  <si>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</si>
  <si>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</si>
  <si>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</si>
  <si>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</si>
  <si>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</si>
  <si>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</si>
  <si>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</si>
  <si>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</si>
  <si>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</si>
  <si>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</si>
  <si>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</si>
  <si>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</si>
  <si>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</si>
  <si>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</si>
  <si>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</si>
  <si>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</si>
  <si>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</si>
  <si>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</si>
  <si>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</si>
  <si>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</si>
  <si>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</si>
  <si>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</si>
  <si>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</si>
  <si>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</si>
  <si>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</si>
  <si>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</si>
  <si>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</si>
  <si>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</si>
  <si>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</si>
  <si>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</si>
  <si>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</si>
  <si>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</si>
  <si>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</si>
  <si>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</si>
  <si>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</si>
  <si>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</si>
  <si>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</si>
  <si>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</si>
  <si>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</si>
  <si>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</si>
  <si>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</si>
  <si>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</si>
  <si>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</si>
  <si>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</si>
  <si>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</si>
  <si>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</si>
  <si>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</si>
  <si>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</si>
  <si>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</si>
  <si>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</si>
  <si>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</si>
  <si>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</si>
  <si>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</si>
  <si>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</si>
  <si>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</si>
  <si>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</si>
  <si>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</si>
  <si>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</si>
  <si>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</si>
  <si>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</si>
  <si>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</si>
  <si>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</si>
  <si>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</si>
  <si>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</si>
  <si>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</si>
  <si>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</si>
  <si>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</si>
  <si>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</si>
  <si>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</si>
  <si>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</si>
  <si>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</si>
  <si>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</si>
  <si>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</si>
  <si>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</si>
  <si>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</si>
  <si>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</si>
  <si>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</si>
  <si>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</si>
  <si>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</si>
  <si>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</si>
  <si>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</si>
  <si>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</si>
  <si>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</si>
  <si>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</si>
  <si>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</si>
  <si>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</si>
  <si>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</si>
  <si>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</si>
  <si>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</si>
  <si>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</si>
  <si>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</si>
  <si>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</si>
  <si>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</si>
  <si>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</si>
  <si>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</si>
  <si>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</si>
  <si>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</si>
  <si>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</si>
  <si>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</si>
  <si>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</si>
  <si>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</si>
  <si>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</si>
  <si>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</si>
  <si>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</si>
  <si>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</si>
  <si>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</si>
  <si>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</si>
  <si>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</si>
  <si>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</si>
  <si>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</si>
  <si>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</si>
  <si>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</si>
  <si>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</si>
  <si>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</si>
  <si>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</si>
  <si>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</si>
  <si>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</si>
  <si>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</si>
  <si>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</si>
  <si>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</si>
  <si>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</si>
  <si>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</si>
  <si>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</si>
  <si>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</si>
  <si>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</si>
  <si>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</si>
  <si>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</si>
  <si>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</si>
  <si>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</si>
  <si>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</si>
  <si>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</si>
  <si>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</si>
  <si>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</si>
  <si>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</si>
  <si>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</si>
  <si>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</si>
  <si>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</si>
  <si>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</si>
  <si>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</si>
  <si>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</si>
  <si>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</si>
  <si>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</si>
  <si>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</si>
  <si>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</si>
  <si>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</si>
  <si>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</si>
  <si>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</si>
  <si>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</si>
  <si>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</si>
  <si>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</si>
  <si>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</si>
  <si>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</si>
  <si>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</si>
  <si>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</si>
  <si>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</si>
  <si>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</si>
  <si>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</si>
  <si>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</si>
  <si>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</si>
  <si>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</si>
  <si>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</si>
  <si>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</si>
  <si>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</si>
  <si>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</si>
  <si>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</si>
  <si>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</si>
  <si>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</si>
  <si>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</si>
  <si>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</si>
  <si>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</si>
  <si>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</si>
  <si>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</si>
  <si>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</si>
  <si>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</si>
  <si>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</si>
  <si>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</si>
  <si>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</si>
  <si>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</si>
  <si>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</si>
  <si>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</si>
  <si>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</si>
  <si>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</si>
  <si>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</si>
  <si>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</si>
  <si>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</si>
  <si>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</si>
  <si>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</si>
  <si>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</si>
  <si>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</si>
  <si>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</si>
  <si>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</si>
  <si>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</si>
  <si>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</si>
  <si>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</si>
  <si>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</si>
  <si>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</si>
  <si>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</si>
  <si>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</si>
  <si>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</si>
  <si>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</si>
  <si>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</si>
  <si>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</si>
  <si>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</si>
  <si>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</si>
  <si>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</si>
  <si>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</si>
  <si>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</si>
  <si>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</si>
  <si>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</si>
  <si>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</si>
  <si>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</si>
  <si>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</si>
  <si>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</si>
  <si>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</si>
  <si>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</si>
  <si>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</si>
  <si>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</si>
  <si>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</si>
  <si>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</si>
  <si>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</si>
  <si>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</si>
  <si>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</si>
  <si>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</si>
  <si>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</si>
  <si>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</si>
  <si>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</si>
  <si>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</si>
  <si>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</si>
  <si>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</si>
  <si>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</si>
  <si>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</si>
  <si>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</si>
  <si>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</si>
  <si>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</si>
  <si>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</si>
  <si>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</si>
  <si>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</si>
  <si>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</si>
  <si>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</si>
  <si>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</si>
  <si>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</si>
  <si>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</si>
  <si>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</si>
  <si>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</si>
  <si>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</si>
  <si>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</si>
  <si>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</si>
  <si>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</si>
  <si>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</si>
  <si>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</si>
  <si>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</si>
  <si>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</si>
  <si>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</si>
  <si>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</si>
  <si>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</si>
  <si>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</si>
  <si>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</si>
  <si>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</si>
  <si>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</si>
  <si>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</si>
  <si>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</si>
  <si>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</si>
  <si>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</si>
  <si>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</si>
  <si>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</si>
  <si>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</si>
  <si>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</si>
  <si>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</si>
  <si>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</si>
  <si>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</si>
  <si>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</si>
  <si>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</si>
  <si>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</si>
  <si>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</si>
  <si>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</si>
  <si>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</si>
  <si>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</si>
  <si>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</si>
  <si>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</si>
  <si>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</si>
  <si>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</si>
  <si>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</si>
  <si>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</si>
  <si>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</si>
  <si>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</si>
  <si>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</si>
  <si>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</si>
  <si>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</si>
  <si>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</si>
  <si>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</si>
  <si>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</si>
  <si>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</si>
  <si>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</si>
  <si>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</si>
  <si>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</si>
  <si>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</si>
  <si>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</si>
  <si>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</si>
  <si>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</si>
  <si>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</si>
  <si>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</si>
  <si>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</si>
  <si>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</si>
  <si>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</si>
  <si>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</si>
  <si>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</si>
  <si>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</si>
  <si>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</si>
  <si>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</si>
  <si>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</si>
  <si>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</si>
  <si>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</si>
  <si>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</si>
  <si>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</si>
  <si>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</si>
  <si>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</si>
  <si>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</si>
  <si>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</si>
  <si>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</si>
  <si>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</si>
  <si>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</si>
  <si>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</si>
  <si>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</si>
  <si>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</si>
  <si>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</si>
  <si>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</si>
  <si>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</si>
  <si>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</si>
  <si>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</si>
  <si>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</si>
  <si>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</si>
  <si>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</si>
  <si>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</si>
  <si>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</si>
  <si>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</si>
  <si>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</si>
  <si>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</si>
  <si>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</si>
  <si>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</si>
  <si>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</si>
  <si>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</si>
  <si>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</si>
  <si>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</si>
  <si>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</si>
  <si>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</si>
  <si>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</si>
  <si>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</si>
  <si>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</si>
  <si>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</si>
  <si>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</si>
  <si>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</si>
  <si>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</si>
  <si>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</si>
  <si>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</si>
  <si>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</si>
  <si>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</si>
  <si>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</si>
  <si>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</si>
  <si>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</si>
  <si>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</si>
  <si>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</si>
  <si>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</si>
  <si>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</si>
  <si>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</si>
  <si>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</si>
  <si>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</si>
  <si>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</si>
  <si>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</si>
  <si>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</si>
  <si>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</si>
  <si>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</si>
  <si>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</si>
  <si>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</si>
  <si>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</si>
  <si>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</si>
  <si>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</si>
  <si>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</si>
  <si>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</si>
  <si>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</si>
  <si>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</si>
  <si>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</si>
  <si>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</si>
  <si>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</si>
  <si>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</si>
  <si>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</si>
  <si>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</si>
  <si>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</si>
  <si>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</si>
  <si>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</si>
  <si>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</si>
  <si>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</si>
  <si>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</si>
  <si>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</si>
  <si>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</si>
  <si>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</si>
  <si>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</si>
  <si>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</si>
  <si>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</si>
  <si>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</si>
  <si>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</si>
  <si>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</si>
  <si>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</si>
  <si>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</si>
  <si>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</si>
  <si>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</si>
  <si>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</si>
  <si>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</si>
  <si>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</si>
  <si>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</si>
  <si>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</si>
  <si>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</si>
  <si>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</si>
  <si>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</si>
  <si>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</si>
  <si>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</si>
  <si>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</si>
  <si>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</si>
  <si>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</si>
  <si>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</si>
  <si>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</si>
  <si>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</si>
  <si>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</si>
  <si>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</si>
  <si>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</si>
  <si>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</si>
  <si>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</si>
  <si>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</si>
  <si>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</si>
  <si>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</si>
  <si>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</si>
  <si>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</si>
  <si>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</si>
  <si>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</si>
  <si>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</si>
  <si>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</si>
  <si>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</si>
  <si>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</si>
  <si>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</si>
  <si>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</si>
  <si>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</si>
  <si>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</si>
  <si>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</si>
  <si>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</si>
  <si>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</si>
  <si>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</si>
  <si>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</si>
  <si>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</si>
  <si>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</si>
  <si>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</si>
  <si>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</si>
  <si>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</si>
  <si>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</si>
  <si>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</si>
  <si>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</si>
  <si>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</si>
  <si>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</si>
  <si>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</si>
  <si>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</si>
  <si>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</si>
  <si>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</si>
  <si>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</si>
  <si>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</si>
  <si>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</si>
  <si>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</si>
  <si>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</si>
  <si>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</si>
  <si>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</si>
  <si>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</si>
  <si>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</si>
  <si>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</si>
  <si>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</si>
  <si>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</si>
  <si>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</si>
  <si>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</si>
  <si>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</si>
  <si>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</si>
  <si>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</si>
  <si>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</si>
  <si>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</si>
  <si>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</si>
  <si>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</si>
  <si>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</si>
  <si>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</si>
  <si>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</si>
  <si>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</si>
  <si>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</si>
  <si>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</si>
  <si>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</si>
  <si>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</si>
  <si>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</si>
  <si>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</si>
  <si>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</si>
  <si>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</si>
  <si>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</si>
  <si>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</si>
  <si>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</si>
  <si>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</si>
  <si>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</si>
  <si>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</si>
  <si>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</si>
  <si>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</si>
  <si>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</si>
  <si>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</si>
  <si>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</si>
  <si>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</si>
  <si>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</si>
  <si>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</si>
  <si>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</si>
  <si>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</si>
  <si>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</si>
  <si>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</si>
  <si>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</si>
  <si>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</si>
  <si>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</si>
  <si>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</si>
  <si>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</si>
  <si>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</si>
  <si>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</si>
  <si>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</si>
  <si>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</si>
  <si>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</si>
  <si>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</si>
  <si>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</si>
  <si>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</si>
  <si>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</si>
  <si>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</si>
  <si>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</si>
  <si>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</si>
  <si>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</si>
  <si>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</si>
  <si>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</si>
  <si>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</si>
  <si>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</si>
  <si>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</si>
  <si>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</si>
  <si>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</si>
  <si>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</si>
  <si>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</si>
  <si>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</si>
  <si>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</si>
  <si>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</si>
  <si>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</si>
  <si>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</si>
  <si>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</si>
  <si>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</si>
  <si>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</si>
  <si>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</si>
  <si>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</si>
  <si>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</si>
  <si>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</si>
  <si>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</si>
  <si>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</si>
  <si>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</si>
  <si>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</si>
  <si>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</si>
  <si>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</si>
  <si>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</si>
  <si>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</si>
  <si>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</si>
  <si>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</si>
  <si>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</si>
  <si>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</si>
  <si>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</si>
  <si>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</si>
  <si>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</si>
  <si>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</si>
  <si>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</si>
  <si>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</si>
  <si>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</si>
  <si>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</si>
  <si>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</si>
  <si>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</si>
  <si>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</si>
  <si>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</si>
  <si>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</si>
  <si>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</si>
  <si>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</si>
  <si>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</si>
  <si>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</si>
  <si>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</si>
  <si>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</si>
  <si>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</si>
  <si>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</si>
  <si>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</si>
  <si>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</si>
  <si>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</si>
  <si>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</si>
  <si>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</si>
  <si>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</si>
  <si>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</si>
  <si>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</si>
  <si>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</si>
  <si>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</si>
  <si>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</si>
  <si>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</si>
  <si>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</si>
  <si>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</si>
  <si>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</si>
  <si>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</si>
  <si>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</si>
  <si>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</si>
  <si>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</si>
  <si>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</si>
  <si>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</si>
  <si>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</si>
  <si>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</si>
  <si>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</si>
  <si>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</si>
  <si>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</si>
  <si>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</si>
  <si>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</si>
  <si>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</si>
  <si>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</si>
  <si>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</si>
  <si>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</si>
  <si>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</si>
  <si>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</si>
  <si>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</si>
  <si>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</si>
  <si>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</si>
  <si>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</si>
  <si>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</si>
  <si>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</si>
  <si>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</si>
  <si>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</si>
  <si>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</si>
  <si>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</si>
  <si>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</si>
  <si>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</si>
  <si>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</si>
  <si>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</si>
  <si>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</si>
  <si>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</si>
  <si>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</si>
  <si>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</si>
  <si>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</si>
  <si>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</si>
  <si>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</si>
  <si>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</si>
  <si>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</si>
  <si>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</si>
  <si>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</si>
  <si>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</si>
  <si>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</si>
  <si>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</si>
  <si>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</si>
  <si>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</si>
  <si>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</si>
  <si>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</si>
  <si>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</si>
  <si>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</si>
  <si>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</si>
  <si>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</si>
  <si>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</si>
  <si>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</si>
  <si>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</si>
  <si>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</si>
  <si>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</si>
  <si>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</si>
  <si>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</si>
  <si>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</si>
  <si>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</si>
  <si>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</si>
  <si>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</si>
  <si>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</si>
  <si>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</si>
  <si>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</si>
  <si>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</si>
  <si>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</si>
  <si>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</si>
  <si>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</si>
  <si>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</si>
  <si>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</si>
  <si>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</si>
  <si>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</si>
  <si>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</si>
  <si>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</si>
  <si>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</si>
  <si>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</si>
  <si>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</si>
  <si>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</si>
  <si>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</si>
  <si>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</si>
  <si>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</si>
  <si>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</si>
  <si>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</si>
  <si>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</si>
  <si>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</si>
  <si>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</si>
  <si>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</si>
  <si>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</si>
  <si>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</si>
  <si>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</si>
  <si>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</si>
  <si>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</si>
  <si>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</si>
  <si>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</si>
  <si>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</si>
  <si>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</si>
  <si>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</si>
  <si>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</si>
  <si>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</si>
  <si>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</si>
  <si>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</si>
  <si>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</si>
  <si>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</si>
  <si>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</si>
  <si>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</si>
  <si>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</si>
  <si>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</si>
  <si>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</si>
  <si>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</si>
  <si>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</si>
  <si>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</si>
  <si>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</si>
  <si>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</si>
  <si>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</si>
  <si>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</si>
  <si>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</si>
  <si>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</si>
  <si>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</si>
  <si>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</si>
  <si>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</si>
  <si>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</si>
  <si>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</si>
  <si>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</si>
  <si>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</si>
  <si>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</si>
  <si>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</si>
  <si>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</si>
  <si>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</si>
  <si>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</si>
  <si>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</si>
  <si>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</si>
  <si>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</si>
  <si>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</si>
  <si>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</si>
  <si>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</si>
  <si>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</si>
  <si>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</si>
  <si>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</si>
  <si>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</si>
  <si>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</si>
  <si>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</si>
  <si>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</si>
  <si>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</si>
  <si>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</si>
  <si>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</si>
  <si>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</si>
  <si>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</si>
  <si>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</si>
  <si>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</si>
  <si>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</si>
  <si>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</si>
  <si>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</si>
  <si>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</si>
  <si>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</si>
  <si>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</si>
  <si>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</si>
  <si>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</si>
  <si>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</si>
  <si>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</si>
  <si>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</si>
  <si>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</si>
  <si>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</si>
  <si>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</si>
  <si>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</si>
  <si>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</si>
  <si>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</si>
  <si>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</si>
  <si>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</si>
  <si>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</si>
  <si>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</si>
  <si>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</si>
  <si>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</si>
  <si>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</si>
  <si>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</si>
  <si>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</si>
  <si>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</si>
  <si>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</si>
  <si>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</si>
  <si>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</si>
  <si>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</si>
  <si>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</si>
  <si>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</si>
  <si>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</si>
  <si>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</si>
  <si>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</si>
  <si>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</si>
  <si>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</si>
  <si>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</si>
  <si>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</si>
  <si>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</si>
  <si>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</si>
  <si>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</si>
  <si>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</si>
  <si>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</si>
  <si>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</si>
  <si>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</si>
  <si>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</si>
  <si>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</si>
  <si>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</si>
  <si>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</si>
  <si>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</si>
  <si>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</si>
  <si>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</si>
  <si>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</si>
  <si>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</si>
  <si>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</si>
  <si>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</si>
  <si>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</si>
  <si>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</si>
  <si>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</si>
  <si>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</si>
  <si>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</si>
  <si>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</si>
  <si>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</si>
  <si>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</si>
  <si>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</si>
  <si>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</si>
  <si>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</si>
  <si>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</si>
  <si>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</si>
  <si>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</si>
  <si>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</si>
  <si>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</si>
  <si>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</si>
  <si>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</si>
  <si>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</si>
  <si>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</si>
  <si>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</si>
  <si>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</si>
  <si>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</si>
  <si>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</si>
  <si>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</si>
  <si>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</si>
  <si>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</si>
  <si>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</si>
  <si>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</si>
  <si>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</si>
  <si>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</si>
  <si>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</si>
  <si>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</si>
  <si>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</si>
  <si>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</si>
  <si>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</si>
  <si>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</si>
  <si>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</si>
  <si>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</si>
  <si>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</si>
  <si>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</si>
  <si>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</si>
  <si>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</si>
  <si>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</si>
  <si>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</si>
  <si>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</si>
  <si>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</si>
  <si>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</si>
  <si>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</si>
  <si>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</si>
  <si>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</si>
  <si>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</si>
  <si>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</si>
  <si>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</si>
  <si>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</si>
  <si>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</si>
  <si>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</si>
  <si>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</si>
  <si>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</si>
  <si>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</si>
  <si>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</si>
  <si>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</si>
  <si>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</si>
  <si>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</si>
  <si>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</si>
  <si>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</si>
  <si>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</si>
  <si>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</si>
  <si>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</si>
  <si>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</si>
  <si>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</si>
  <si>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</si>
  <si>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</si>
  <si>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</si>
  <si>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</si>
  <si>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</si>
  <si>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</si>
  <si>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</si>
  <si>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</si>
  <si>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</si>
  <si>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</si>
  <si>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</si>
  <si>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</si>
  <si>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</si>
  <si>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</si>
  <si>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</si>
  <si>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</si>
  <si>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</si>
  <si>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</si>
  <si>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</si>
  <si>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</si>
  <si>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</si>
  <si>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</si>
  <si>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</si>
  <si>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</si>
  <si>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</si>
  <si>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</si>
  <si>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</si>
  <si>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</si>
  <si>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</si>
  <si>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</si>
  <si>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</si>
  <si>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</si>
  <si>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</si>
  <si>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</si>
  <si>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</si>
  <si>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</si>
  <si>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</si>
  <si>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</si>
  <si>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</si>
  <si>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</si>
  <si>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</si>
  <si>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</si>
  <si>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</si>
  <si>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</si>
  <si>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</si>
  <si>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</si>
  <si>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</si>
  <si>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</si>
  <si>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</si>
  <si>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</si>
  <si>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</si>
  <si>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</si>
  <si>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</si>
  <si>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</si>
  <si>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</si>
  <si>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</si>
  <si>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</si>
  <si>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</si>
  <si>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</si>
  <si>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</si>
  <si>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</si>
  <si>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</si>
  <si>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</si>
  <si>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</si>
  <si>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</si>
  <si>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</si>
  <si>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</si>
  <si>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</si>
  <si>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</si>
  <si>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</si>
  <si>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</si>
  <si>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</si>
  <si>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</si>
  <si>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</si>
  <si>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</si>
  <si>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</si>
  <si>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</si>
  <si>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</si>
  <si>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</si>
  <si>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</si>
  <si>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</si>
  <si>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</si>
  <si>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</si>
  <si>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</si>
  <si>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</si>
  <si>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</si>
  <si>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</si>
  <si>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</si>
  <si>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</si>
  <si>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</si>
  <si>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</si>
  <si>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</si>
  <si>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</si>
  <si>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</si>
  <si>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</si>
  <si>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</si>
  <si>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</si>
  <si>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</si>
  <si>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</si>
  <si>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</si>
  <si>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</si>
  <si>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</si>
  <si>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</si>
  <si>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</si>
  <si>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</si>
  <si>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</si>
  <si>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</si>
  <si>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</si>
  <si>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</si>
  <si>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</si>
  <si>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</si>
  <si>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</si>
  <si>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</si>
  <si>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</si>
  <si>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</si>
  <si>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</si>
  <si>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</si>
  <si>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</si>
  <si>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</si>
  <si>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</si>
  <si>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</si>
  <si>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</si>
  <si>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</si>
  <si>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</si>
  <si>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</si>
  <si>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</si>
  <si>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</si>
  <si>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</si>
  <si>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</si>
  <si>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</si>
  <si>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</si>
  <si>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</si>
  <si>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</si>
  <si>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</si>
  <si>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</si>
  <si>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</si>
  <si>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</si>
  <si>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</si>
  <si>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</si>
  <si>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</si>
  <si>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</si>
  <si>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</si>
  <si>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</si>
  <si>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</si>
  <si>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</si>
  <si>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</si>
  <si>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</si>
  <si>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</si>
  <si>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</si>
  <si>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</si>
  <si>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</si>
  <si>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</si>
  <si>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</si>
  <si>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</si>
  <si>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</si>
  <si>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</si>
  <si>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</si>
  <si>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</si>
  <si>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</si>
  <si>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</si>
  <si>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</si>
  <si>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</si>
  <si>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</si>
  <si>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</si>
  <si>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</si>
  <si>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</si>
  <si>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</si>
  <si>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</si>
  <si>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</si>
  <si>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</si>
  <si>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</si>
  <si>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</si>
  <si>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</si>
  <si>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</si>
  <si>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</si>
  <si>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</si>
  <si>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</si>
  <si>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</si>
  <si>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</si>
  <si>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</si>
  <si>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</si>
  <si>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</si>
  <si>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</si>
  <si>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</si>
  <si>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</si>
  <si>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</si>
  <si>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</si>
  <si>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</si>
  <si>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</si>
  <si>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</si>
  <si>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</si>
  <si>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</si>
  <si>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</si>
  <si>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</si>
  <si>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</si>
  <si>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</si>
  <si>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</si>
  <si>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</si>
  <si>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</si>
  <si>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</si>
  <si>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</si>
  <si>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</si>
  <si>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</si>
  <si>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</si>
  <si>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</si>
  <si>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</si>
  <si>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</si>
  <si>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</si>
  <si>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</si>
  <si>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</si>
  <si>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</si>
  <si>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</si>
  <si>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</si>
  <si>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</si>
  <si>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</si>
  <si>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</si>
  <si>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</si>
  <si>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</si>
  <si>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</si>
  <si>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</si>
  <si>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</si>
  <si>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</si>
  <si>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</si>
  <si>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</si>
  <si>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</si>
  <si>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</si>
  <si>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</si>
  <si>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</si>
  <si>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</si>
  <si>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</si>
  <si>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</si>
  <si>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</si>
  <si>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</si>
  <si>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</si>
  <si>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</si>
  <si>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</si>
  <si>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</si>
  <si>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</si>
  <si>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</si>
  <si>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</si>
  <si>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</si>
  <si>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</si>
  <si>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</si>
  <si>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</si>
  <si>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</si>
  <si>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</si>
  <si>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</si>
  <si>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</si>
  <si>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</si>
  <si>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</si>
  <si>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</si>
  <si>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</si>
  <si>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</si>
  <si>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</si>
  <si>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</si>
  <si>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</si>
  <si>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</si>
  <si>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</si>
  <si>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</si>
  <si>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</si>
  <si>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</si>
  <si>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</si>
  <si>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</si>
  <si>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</si>
  <si>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</si>
  <si>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</si>
  <si>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</si>
  <si>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</si>
  <si>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</si>
  <si>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</si>
  <si>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</si>
  <si>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</si>
  <si>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</si>
  <si>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</si>
  <si>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</si>
  <si>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</si>
  <si>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</si>
  <si>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</si>
  <si>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</si>
  <si>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</si>
  <si>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</si>
  <si>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</si>
  <si>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</si>
  <si>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</si>
  <si>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</si>
  <si>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</si>
  <si>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</si>
  <si>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</si>
  <si>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</si>
  <si>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</si>
  <si>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</si>
  <si>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</si>
  <si>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</si>
  <si>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</si>
  <si>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</si>
  <si>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</si>
  <si>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</si>
  <si>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</si>
  <si>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</si>
  <si>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</si>
  <si>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</si>
  <si>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</si>
  <si>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</si>
  <si>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</si>
  <si>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</si>
  <si>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</si>
  <si>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</si>
  <si>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</si>
  <si>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</si>
  <si>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</si>
  <si>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</si>
  <si>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</si>
  <si>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</si>
  <si>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</si>
  <si>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</si>
  <si>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</si>
  <si>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</si>
  <si>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</si>
  <si>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</si>
  <si>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</si>
  <si>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</si>
  <si>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</si>
  <si>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</si>
  <si>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</si>
  <si>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</si>
  <si>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</si>
  <si>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</si>
  <si>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</si>
  <si>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</si>
  <si>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</si>
  <si>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</si>
  <si>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</si>
  <si>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</si>
  <si>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</si>
  <si>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</si>
  <si>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</si>
  <si>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</si>
  <si>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</si>
  <si>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</si>
  <si>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</si>
  <si>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</si>
  <si>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</si>
  <si>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</si>
  <si>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</si>
  <si>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</si>
  <si>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</si>
  <si>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</si>
  <si>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</si>
  <si>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</si>
  <si>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</si>
  <si>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</si>
  <si>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</si>
  <si>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</si>
  <si>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</si>
  <si>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</si>
  <si>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</si>
  <si>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</si>
  <si>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</si>
  <si>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</si>
  <si>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</si>
  <si>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</si>
  <si>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</si>
  <si>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</si>
  <si>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</si>
  <si>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</si>
  <si>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</si>
  <si>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</si>
  <si>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</si>
  <si>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</si>
  <si>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</si>
  <si>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</si>
  <si>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</si>
  <si>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</si>
  <si>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</si>
  <si>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</si>
  <si>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</si>
  <si>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</si>
  <si>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</si>
  <si>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</si>
  <si>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</si>
  <si>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</si>
  <si>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</si>
  <si>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</si>
  <si>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</si>
  <si>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</si>
  <si>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</si>
  <si>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</si>
  <si>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</si>
  <si>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</si>
  <si>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</si>
  <si>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</si>
  <si>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</si>
  <si>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</si>
  <si>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</si>
  <si>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</si>
  <si>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</si>
  <si>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</si>
  <si>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</si>
  <si>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</si>
  <si>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</si>
  <si>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</si>
  <si>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</si>
  <si>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</si>
  <si>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</si>
  <si>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</si>
  <si>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</si>
  <si>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</si>
  <si>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</si>
  <si>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</si>
  <si>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</si>
  <si>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</si>
  <si>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</si>
  <si>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</si>
  <si>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</si>
  <si>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</si>
  <si>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</si>
  <si>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</si>
  <si>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</si>
  <si>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</si>
  <si>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</si>
  <si>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</si>
  <si>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</si>
  <si>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</si>
  <si>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</si>
  <si>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</si>
  <si>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</si>
  <si>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</si>
  <si>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</si>
  <si>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</si>
  <si>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</si>
  <si>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</si>
  <si>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</si>
  <si>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</si>
  <si>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</si>
  <si>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</si>
  <si>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</si>
  <si>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</si>
  <si>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</si>
  <si>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</si>
  <si>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</si>
  <si>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</si>
  <si>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</si>
  <si>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</si>
  <si>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</si>
  <si>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</si>
  <si>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</si>
  <si>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</si>
  <si>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</si>
  <si>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</si>
  <si>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</si>
  <si>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</si>
  <si>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</si>
  <si>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</si>
  <si>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</si>
  <si>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</si>
  <si>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</si>
  <si>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</si>
  <si>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</si>
  <si>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</si>
  <si>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</si>
  <si>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</si>
  <si>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</si>
  <si>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</si>
  <si>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</si>
  <si>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</si>
  <si>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</si>
  <si>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</si>
  <si>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</si>
  <si>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</si>
  <si>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</si>
  <si>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</si>
  <si>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</si>
  <si>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</si>
  <si>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</si>
  <si>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</si>
  <si>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</si>
  <si>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</si>
  <si>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</si>
  <si>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</si>
  <si>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</si>
  <si>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</si>
  <si>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</si>
  <si>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</si>
  <si>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</si>
  <si>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</si>
  <si>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</si>
  <si>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</si>
  <si>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</si>
  <si>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</si>
  <si>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</si>
  <si>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</si>
  <si>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</si>
  <si>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</si>
  <si>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</si>
  <si>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</si>
  <si>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</si>
  <si>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</si>
  <si>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</si>
  <si>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</si>
  <si>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</si>
  <si>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</si>
  <si>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</si>
  <si>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</si>
  <si>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</si>
  <si>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</si>
  <si>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</si>
  <si>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</si>
  <si>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</si>
  <si>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</si>
  <si>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</si>
  <si>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</si>
  <si>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</si>
  <si>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</si>
  <si>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</si>
  <si>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</si>
  <si>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</si>
  <si>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</si>
  <si>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</si>
  <si>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</si>
  <si>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</si>
  <si>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</si>
  <si>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</si>
  <si>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</si>
  <si>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</si>
  <si>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</si>
  <si>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</si>
  <si>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</si>
  <si>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</si>
  <si>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</si>
  <si>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</si>
  <si>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</si>
  <si>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</si>
  <si>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</si>
  <si>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</si>
  <si>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</si>
  <si>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</si>
  <si>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</si>
  <si>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</si>
  <si>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</si>
  <si>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</si>
  <si>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</si>
  <si>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</si>
  <si>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</si>
  <si>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</si>
  <si>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</si>
  <si>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</si>
  <si>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</si>
  <si>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</si>
  <si>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</si>
  <si>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</si>
  <si>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</si>
  <si>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</si>
  <si>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</si>
  <si>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</si>
  <si>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</si>
  <si>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</si>
  <si>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</si>
  <si>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</si>
  <si>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</si>
  <si>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</si>
  <si>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</si>
  <si>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</si>
  <si>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</si>
  <si>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</si>
  <si>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</si>
  <si>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</si>
  <si>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</si>
  <si>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</si>
  <si>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</si>
  <si>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</si>
  <si>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</si>
  <si>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</si>
  <si>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</si>
  <si>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</si>
  <si>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</si>
  <si>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</si>
  <si>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</si>
  <si>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</si>
  <si>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</si>
  <si>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</si>
  <si>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</si>
  <si>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</si>
  <si>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</si>
  <si>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</si>
  <si>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</si>
  <si>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</si>
  <si>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</si>
  <si>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</si>
  <si>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</si>
  <si>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</si>
  <si>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</si>
  <si>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</si>
  <si>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</si>
  <si>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</si>
  <si>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</si>
  <si>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</si>
  <si>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</si>
  <si>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</si>
  <si>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</si>
  <si>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</si>
  <si>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</si>
  <si>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</si>
  <si>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</si>
  <si>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</si>
  <si>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</si>
  <si>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</si>
  <si>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</si>
  <si>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</si>
  <si>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</si>
  <si>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</si>
  <si>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</si>
  <si>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</si>
  <si>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</si>
  <si>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</si>
  <si>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</si>
  <si>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</si>
  <si>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</si>
  <si>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</si>
  <si>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</si>
  <si>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</si>
  <si>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</si>
  <si>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</si>
  <si>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</si>
  <si>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</si>
  <si>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</si>
  <si>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</si>
  <si>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</si>
  <si>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</si>
  <si>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</si>
  <si>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</si>
  <si>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</si>
  <si>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</si>
  <si>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</si>
  <si>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</si>
  <si>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</si>
  <si>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</si>
  <si>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</si>
  <si>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</si>
  <si>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</si>
  <si>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</si>
  <si>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</si>
  <si>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</si>
  <si>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</si>
  <si>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</si>
  <si>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</si>
  <si>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</si>
  <si>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</si>
  <si>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</si>
  <si>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</si>
  <si>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</si>
  <si>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</si>
  <si>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</si>
  <si>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</si>
  <si>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</si>
  <si>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</si>
  <si>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</si>
  <si>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</si>
  <si>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</si>
  <si>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</si>
  <si>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</si>
  <si>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</si>
  <si>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</si>
  <si>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</si>
  <si>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</si>
  <si>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</si>
  <si>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</si>
  <si>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</si>
  <si>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</si>
  <si>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</si>
  <si>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</si>
  <si>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</si>
  <si>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</si>
  <si>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</si>
  <si>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</si>
  <si>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</si>
  <si>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</si>
  <si>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</si>
  <si>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</si>
  <si>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</si>
  <si>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</si>
  <si>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</si>
  <si>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</si>
  <si>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</si>
  <si>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</si>
  <si>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</si>
  <si>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</si>
  <si>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</si>
  <si>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</si>
  <si>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</si>
  <si>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</si>
  <si>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</si>
  <si>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</si>
  <si>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</si>
  <si>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</si>
  <si>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</si>
  <si>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</si>
  <si>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</si>
  <si>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</si>
  <si>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</si>
  <si>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</si>
  <si>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</si>
  <si>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</si>
  <si>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</si>
  <si>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</si>
  <si>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</si>
  <si>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</si>
  <si>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</si>
  <si>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</si>
  <si>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</si>
  <si>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</si>
  <si>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</si>
  <si>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</si>
  <si>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</si>
  <si>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</si>
  <si>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</si>
  <si>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</si>
  <si>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</si>
  <si>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</si>
  <si>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</si>
  <si>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</si>
  <si>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</si>
  <si>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</si>
  <si>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</si>
  <si>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</si>
  <si>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</si>
  <si>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</si>
  <si>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</si>
  <si>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</si>
  <si>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</si>
  <si>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</si>
  <si>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</si>
  <si>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</si>
  <si>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</si>
  <si>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</si>
  <si>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</si>
  <si>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</si>
  <si>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</si>
  <si>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</si>
  <si>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</si>
  <si>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</si>
  <si>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</si>
  <si>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</si>
  <si>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</si>
  <si>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</si>
  <si>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</si>
  <si>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</si>
  <si>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</si>
  <si>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</si>
  <si>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</si>
  <si>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</si>
  <si>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</si>
  <si>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</si>
  <si>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</si>
  <si>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</si>
  <si>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</si>
  <si>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</si>
  <si>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</si>
  <si>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</si>
  <si>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</si>
  <si>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</si>
  <si>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</si>
  <si>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</si>
  <si>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</si>
  <si>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</si>
  <si>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</si>
  <si>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</si>
  <si>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</si>
  <si>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</si>
  <si>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</si>
  <si>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</si>
  <si>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</si>
  <si>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</si>
  <si>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</si>
  <si>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</si>
  <si>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</si>
  <si>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</si>
  <si>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</si>
  <si>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</si>
  <si>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</si>
  <si>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</si>
  <si>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</si>
  <si>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</si>
  <si>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</si>
  <si>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</si>
  <si>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</si>
  <si>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</si>
  <si>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</si>
  <si>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</si>
  <si>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</si>
  <si>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</si>
  <si>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</si>
  <si>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</si>
  <si>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</si>
  <si>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</si>
  <si>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</si>
  <si>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</si>
  <si>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</si>
  <si>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</si>
  <si>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</si>
  <si>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</si>
  <si>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</si>
  <si>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</si>
  <si>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</si>
  <si>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</si>
  <si>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</si>
  <si>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</si>
  <si>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</si>
  <si>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</si>
  <si>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</si>
  <si>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</si>
  <si>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</si>
  <si>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</si>
  <si>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</si>
  <si>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</si>
  <si>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</si>
  <si>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</si>
  <si>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</si>
  <si>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</si>
  <si>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</si>
  <si>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</si>
  <si>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</si>
  <si>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</si>
  <si>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</si>
  <si>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</si>
  <si>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</si>
  <si>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</si>
  <si>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</si>
  <si>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</si>
  <si>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</si>
  <si>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</si>
  <si>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</si>
  <si>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</si>
  <si>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</si>
  <si>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</si>
  <si>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</si>
  <si>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</si>
  <si>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</si>
  <si>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</si>
  <si>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</si>
  <si>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</si>
  <si>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</si>
  <si>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</si>
  <si>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</si>
  <si>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</si>
  <si>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</si>
  <si>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</si>
  <si>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</si>
  <si>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</si>
  <si>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</si>
  <si>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</si>
  <si>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</si>
  <si>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</si>
  <si>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</si>
  <si>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</si>
  <si>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</si>
  <si>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</si>
  <si>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</si>
  <si>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</si>
  <si>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</si>
  <si>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</si>
  <si>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</si>
  <si>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</si>
  <si>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</si>
  <si>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</si>
  <si>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</si>
  <si>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</si>
  <si>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</si>
  <si>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</si>
  <si>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</si>
  <si>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</si>
  <si>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</si>
  <si>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</si>
  <si>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</si>
  <si>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</si>
  <si>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</si>
  <si>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</si>
  <si>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</si>
  <si>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</si>
  <si>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</si>
  <si>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</si>
  <si>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</si>
  <si>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</si>
  <si>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</si>
  <si>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</si>
  <si>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</si>
  <si>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</si>
  <si>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</si>
  <si>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</si>
  <si>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</si>
  <si>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</si>
  <si>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</si>
  <si>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</si>
  <si>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</si>
  <si>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</si>
  <si>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</si>
  <si>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</si>
  <si>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</si>
  <si>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</si>
  <si>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</si>
  <si>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</si>
  <si>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</si>
  <si>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</si>
  <si>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</si>
  <si>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</si>
  <si>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</si>
  <si>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</si>
  <si>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</si>
  <si>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</si>
  <si>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</si>
  <si>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</si>
  <si>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</si>
  <si>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</si>
  <si>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</si>
  <si>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</si>
  <si>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</si>
  <si>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</si>
  <si>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</si>
  <si>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</si>
  <si>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</si>
  <si>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</si>
  <si>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</si>
  <si>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</si>
  <si>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</si>
  <si>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</si>
  <si>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</si>
  <si>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</si>
  <si>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</si>
  <si>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</si>
  <si>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</si>
  <si>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</si>
  <si>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</si>
  <si>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</si>
  <si>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</si>
  <si>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</si>
  <si>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</si>
  <si>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</si>
  <si>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</si>
  <si>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</si>
  <si>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</si>
  <si>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</si>
  <si>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</si>
  <si>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</si>
  <si>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</si>
  <si>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</si>
  <si>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</si>
  <si>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</si>
  <si>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</si>
  <si>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</si>
  <si>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</si>
  <si>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</si>
  <si>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</si>
  <si>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</si>
  <si>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</si>
  <si>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</si>
  <si>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</si>
  <si>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</si>
  <si>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</si>
  <si>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</si>
  <si>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</si>
  <si>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</si>
  <si>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</si>
  <si>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</si>
  <si>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</si>
  <si>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</si>
  <si>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</si>
  <si>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</si>
  <si>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</si>
  <si>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</si>
  <si>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</si>
  <si>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</si>
  <si>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</si>
  <si>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</si>
  <si>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</si>
  <si>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</si>
  <si>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</si>
  <si>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</si>
  <si>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</si>
  <si>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</si>
  <si>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</si>
  <si>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</si>
  <si>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</si>
  <si>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</si>
  <si>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</si>
  <si>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</si>
  <si>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</si>
  <si>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</si>
  <si>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</si>
  <si>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</si>
  <si>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</si>
  <si>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</si>
  <si>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</si>
  <si>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</si>
  <si>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</si>
  <si>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</si>
  <si>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</si>
  <si>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</si>
  <si>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</si>
  <si>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</si>
  <si>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</si>
  <si>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</si>
  <si>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</si>
  <si>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</si>
  <si>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</si>
  <si>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</si>
  <si>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</si>
  <si>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</si>
  <si>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</si>
  <si>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</si>
  <si>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</si>
  <si>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</si>
  <si>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</si>
  <si>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</si>
  <si>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</si>
  <si>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</si>
  <si>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</si>
  <si>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</si>
  <si>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</si>
  <si>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</si>
  <si>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</si>
  <si>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</si>
  <si>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</si>
  <si>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</si>
  <si>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</si>
  <si>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</si>
  <si>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</si>
  <si>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</si>
  <si>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</si>
  <si>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</si>
  <si>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</si>
  <si>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</si>
  <si>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</si>
  <si>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</si>
  <si>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</si>
  <si>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</si>
  <si>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</si>
  <si>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</si>
  <si>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</si>
  <si>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</si>
  <si>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</si>
  <si>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</si>
  <si>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</si>
  <si>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</si>
  <si>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</si>
  <si>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</si>
  <si>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</si>
  <si>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</si>
  <si>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</si>
  <si>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</si>
  <si>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</si>
  <si>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</si>
  <si>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</si>
  <si>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</si>
  <si>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</si>
  <si>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</si>
  <si>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</si>
  <si>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</si>
  <si>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</si>
  <si>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</si>
  <si>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</si>
  <si>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</si>
  <si>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</si>
  <si>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</si>
  <si>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</si>
  <si>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</si>
  <si>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</si>
  <si>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</si>
  <si>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</si>
  <si>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</si>
  <si>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</si>
  <si>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</si>
  <si>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</si>
  <si>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</si>
  <si>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</si>
  <si>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</si>
  <si>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</si>
  <si>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</si>
  <si>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</si>
  <si>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</si>
  <si>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</si>
  <si>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</si>
  <si>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</si>
  <si>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</si>
  <si>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</si>
  <si>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</si>
  <si>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</si>
  <si>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</si>
  <si>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</si>
  <si>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</si>
  <si>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</si>
  <si>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</si>
  <si>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</si>
  <si>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</si>
  <si>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</si>
  <si>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</si>
  <si>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</si>
  <si>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</si>
  <si>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</si>
  <si>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</si>
  <si>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</si>
  <si>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</si>
  <si>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</si>
  <si>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</si>
  <si>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</si>
  <si>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</si>
  <si>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</si>
  <si>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</si>
  <si>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</si>
  <si>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</si>
  <si>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</si>
  <si>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</si>
  <si>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</si>
  <si>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</si>
  <si>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</si>
  <si>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</si>
  <si>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</si>
  <si>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</si>
  <si>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</si>
  <si>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</si>
  <si>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</si>
  <si>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</si>
  <si>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</si>
  <si>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</si>
  <si>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</si>
  <si>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</si>
  <si>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</si>
  <si>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</si>
  <si>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</si>
  <si>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</si>
  <si>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</si>
  <si>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</si>
  <si>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</si>
  <si>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</si>
  <si>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</si>
  <si>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</si>
  <si>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</si>
  <si>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</si>
  <si>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</si>
  <si>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</si>
  <si>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</si>
  <si>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</si>
  <si>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</si>
  <si>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</si>
  <si>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</si>
  <si>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</si>
  <si>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</si>
  <si>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</si>
  <si>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</si>
  <si>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</si>
  <si>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</si>
  <si>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</si>
  <si>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</si>
  <si>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</si>
  <si>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</si>
  <si>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</si>
  <si>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</si>
  <si>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</si>
  <si>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</si>
  <si>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</si>
  <si>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</si>
  <si>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</si>
  <si>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</si>
  <si>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</si>
  <si>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</si>
  <si>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</si>
  <si>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</si>
  <si>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</si>
  <si>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</si>
  <si>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</si>
  <si>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</si>
  <si>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</si>
  <si>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</si>
  <si>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</si>
  <si>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</si>
  <si>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</si>
  <si>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</si>
  <si>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</si>
  <si>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</si>
  <si>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</si>
  <si>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</si>
  <si>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</si>
  <si>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</si>
  <si>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</si>
  <si>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</si>
  <si>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</si>
  <si>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</si>
  <si>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</si>
  <si>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</si>
  <si>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</si>
  <si>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</si>
  <si>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</si>
  <si>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</si>
  <si>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</si>
  <si>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</si>
  <si>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</si>
  <si>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</si>
  <si>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</si>
  <si>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</si>
  <si>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</si>
  <si>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</si>
  <si>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</si>
  <si>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</si>
  <si>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</si>
  <si>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</si>
  <si>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</si>
  <si>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</si>
  <si>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</si>
  <si>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</si>
  <si>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</si>
  <si>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</si>
  <si>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</si>
  <si>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</si>
  <si>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</si>
  <si>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</si>
  <si>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</si>
  <si>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</si>
  <si>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</si>
  <si>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</si>
  <si>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</si>
  <si>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</si>
  <si>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</si>
  <si>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</si>
  <si>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</si>
  <si>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</si>
  <si>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</si>
  <si>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</si>
  <si>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</si>
  <si>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</si>
  <si>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</si>
  <si>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</si>
  <si>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</si>
  <si>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</si>
  <si>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</si>
  <si>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</si>
  <si>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</si>
  <si>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</si>
  <si>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</si>
  <si>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</si>
  <si>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</si>
  <si>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</si>
  <si>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</si>
  <si>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</si>
  <si>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</si>
  <si>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</si>
  <si>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</si>
  <si>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</si>
  <si>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</si>
  <si>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</si>
  <si>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</si>
  <si>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</si>
  <si>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</si>
  <si>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</si>
  <si>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</si>
  <si>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</si>
  <si>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</si>
  <si>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</si>
  <si>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</si>
  <si>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</si>
  <si>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</si>
  <si>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</si>
  <si>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</si>
  <si>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</si>
  <si>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</si>
  <si>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</si>
  <si>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</si>
  <si>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</si>
  <si>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</si>
  <si>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</si>
  <si>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</si>
  <si>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</si>
  <si>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</si>
  <si>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</si>
  <si>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</si>
  <si>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</si>
  <si>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</si>
  <si>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</si>
  <si>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</si>
  <si>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</si>
  <si>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</si>
  <si>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</si>
  <si>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</si>
  <si>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</si>
  <si>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</si>
  <si>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</si>
  <si>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</si>
  <si>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</si>
  <si>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</si>
  <si>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</si>
  <si>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</si>
  <si>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</si>
  <si>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</si>
  <si>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</si>
  <si>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</si>
  <si>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</si>
  <si>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</si>
  <si>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</si>
  <si>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</si>
  <si>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</si>
  <si>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</si>
  <si>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</si>
  <si>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</si>
  <si>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</si>
  <si>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</si>
  <si>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</si>
  <si>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</si>
  <si>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</si>
  <si>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</si>
  <si>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</si>
  <si>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</si>
  <si>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</si>
  <si>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</si>
  <si>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</si>
  <si>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</si>
  <si>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</si>
  <si>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</si>
  <si>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</si>
  <si>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</si>
  <si>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</si>
  <si>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</si>
  <si>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</si>
  <si>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</si>
  <si>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</si>
  <si>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</si>
  <si>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</si>
  <si>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</si>
  <si>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</si>
  <si>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</si>
  <si>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</si>
  <si>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</si>
  <si>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</si>
  <si>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</si>
  <si>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</si>
  <si>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</si>
  <si>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</si>
  <si>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</si>
  <si>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</si>
  <si>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</si>
  <si>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</si>
  <si>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</si>
  <si>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</si>
  <si>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</si>
  <si>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</si>
  <si>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</si>
  <si>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</si>
  <si>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</si>
  <si>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</si>
  <si>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</si>
  <si>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</si>
  <si>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</si>
  <si>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</si>
  <si>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</si>
  <si>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</si>
  <si>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</si>
  <si>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</si>
  <si>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</si>
  <si>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</si>
  <si>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</si>
  <si>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</si>
  <si>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</si>
  <si>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</si>
  <si>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</si>
  <si>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</si>
  <si>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</si>
  <si>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</si>
  <si>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</si>
  <si>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</si>
  <si>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</si>
  <si>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</si>
  <si>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</si>
  <si>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</si>
  <si>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</si>
  <si>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</si>
  <si>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</si>
  <si>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</si>
  <si>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</si>
  <si>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</si>
  <si>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</si>
  <si>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</si>
  <si>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</si>
  <si>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</si>
  <si>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</si>
  <si>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</si>
  <si>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</si>
  <si>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</si>
  <si>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</si>
  <si>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</si>
  <si>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</si>
  <si>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</si>
  <si>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</si>
  <si>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</si>
  <si>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</si>
  <si>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</si>
  <si>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</si>
  <si>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</si>
  <si>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</si>
  <si>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</si>
  <si>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</si>
  <si>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</si>
  <si>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</si>
  <si>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</si>
  <si>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</si>
  <si>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</si>
  <si>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</si>
  <si>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</si>
  <si>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</si>
  <si>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</si>
  <si>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</si>
  <si>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</si>
  <si>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</si>
  <si>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</si>
  <si>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</si>
  <si>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</si>
  <si>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</si>
  <si>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</si>
  <si>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</si>
  <si>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</si>
  <si>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</si>
  <si>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</si>
  <si>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</si>
  <si>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</si>
  <si>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</si>
  <si>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</si>
  <si>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</si>
  <si>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</si>
  <si>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</si>
  <si>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</si>
  <si>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</si>
  <si>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</si>
  <si>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</si>
  <si>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</si>
  <si>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</si>
  <si>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</si>
  <si>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</si>
  <si>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</si>
  <si>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</si>
  <si>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</si>
  <si>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</si>
  <si>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</si>
  <si>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</si>
  <si>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</si>
  <si>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</si>
  <si>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</si>
  <si>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</si>
  <si>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</si>
  <si>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</si>
  <si>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</si>
  <si>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</si>
  <si>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</si>
  <si>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</si>
  <si>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</si>
  <si>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</si>
  <si>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</si>
  <si>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</si>
  <si>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</si>
  <si>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</si>
  <si>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</si>
  <si>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</si>
  <si>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</si>
  <si>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</si>
  <si>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</si>
  <si>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</si>
  <si>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</si>
  <si>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</si>
  <si>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</si>
  <si>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</si>
  <si>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</si>
  <si>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</si>
  <si>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</si>
  <si>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</si>
  <si>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</si>
  <si>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</si>
  <si>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</si>
  <si>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</si>
  <si>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</si>
  <si>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</si>
  <si>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</si>
  <si>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</si>
  <si>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</si>
  <si>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</si>
  <si>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</si>
  <si>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</si>
  <si>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</si>
  <si>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</si>
  <si>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</si>
  <si>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</si>
  <si>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</si>
  <si>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</si>
  <si>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</si>
  <si>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</si>
  <si>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</si>
  <si>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</si>
  <si>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</si>
  <si>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</si>
  <si>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</si>
  <si>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</si>
  <si>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</si>
  <si>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</si>
  <si>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</si>
  <si>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</si>
  <si>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</si>
  <si>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</si>
  <si>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</si>
  <si>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</si>
  <si>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</si>
  <si>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</si>
  <si>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</si>
  <si>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</si>
  <si>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</si>
  <si>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</si>
  <si>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</si>
  <si>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</si>
  <si>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</si>
  <si>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</si>
  <si>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</si>
  <si>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</si>
  <si>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</si>
  <si>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</si>
  <si>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</si>
  <si>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</si>
  <si>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</si>
  <si>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</si>
  <si>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</si>
  <si>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</si>
  <si>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</si>
  <si>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</si>
  <si>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</si>
  <si>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</si>
  <si>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</si>
  <si>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</si>
  <si>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</si>
  <si>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</si>
  <si>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</si>
  <si>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</si>
  <si>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</si>
  <si>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</si>
  <si>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</si>
  <si>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</si>
  <si>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</si>
  <si>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</si>
  <si>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</si>
  <si>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</si>
  <si>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</si>
  <si>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</si>
  <si>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</si>
  <si>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</si>
  <si>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</si>
  <si>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</si>
  <si>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</si>
  <si>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</si>
  <si>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</si>
  <si>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</si>
  <si>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</si>
  <si>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</si>
  <si>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</si>
  <si>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</si>
  <si>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</si>
  <si>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</si>
  <si>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</si>
  <si>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</si>
  <si>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</si>
  <si>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</si>
  <si>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</si>
  <si>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</si>
  <si>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</si>
  <si>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</si>
  <si>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</si>
  <si>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</si>
  <si>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</si>
  <si>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</si>
  <si>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</si>
  <si>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</si>
  <si>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</si>
  <si>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</si>
  <si>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</si>
  <si>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</si>
  <si>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</si>
  <si>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</si>
  <si>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</si>
  <si>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</si>
  <si>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</si>
  <si>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</si>
  <si>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</si>
  <si>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</si>
  <si>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</si>
  <si>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</si>
  <si>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</si>
  <si>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</si>
  <si>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</si>
  <si>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</si>
  <si>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</si>
  <si>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</si>
  <si>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</si>
  <si>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</si>
  <si>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</si>
  <si>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</si>
  <si>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</si>
  <si>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</si>
  <si>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</si>
  <si>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</si>
  <si>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</si>
  <si>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</si>
  <si>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</si>
  <si>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</si>
  <si>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</si>
  <si>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</si>
  <si>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</si>
  <si>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</si>
  <si>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</si>
  <si>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</si>
  <si>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</si>
  <si>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</si>
  <si>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</si>
  <si>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</si>
  <si>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</si>
  <si>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</si>
  <si>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</si>
  <si>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</si>
  <si>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</si>
  <si>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</si>
  <si>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</si>
  <si>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</si>
  <si>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</si>
  <si>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</si>
  <si>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</si>
  <si>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</si>
  <si>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</si>
  <si>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</si>
  <si>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</si>
  <si>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</si>
  <si>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</si>
  <si>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</si>
  <si>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</si>
  <si>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</si>
  <si>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</si>
  <si>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</si>
  <si>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</si>
  <si>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</si>
  <si>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</si>
  <si>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</si>
  <si>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</si>
  <si>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</si>
  <si>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</si>
  <si>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</si>
  <si>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</si>
  <si>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</si>
  <si>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</si>
  <si>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</si>
  <si>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</si>
  <si>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</si>
  <si>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</si>
  <si>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</si>
  <si>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</si>
  <si>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</si>
  <si>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</si>
  <si>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</si>
  <si>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</si>
  <si>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</si>
  <si>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</si>
  <si>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</si>
  <si>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</si>
  <si>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</si>
  <si>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</si>
  <si>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</si>
  <si>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</si>
  <si>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</si>
  <si>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</si>
  <si>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</si>
  <si>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</si>
  <si>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</si>
  <si>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</si>
  <si>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</si>
  <si>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</si>
  <si>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</si>
  <si>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</si>
  <si>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</si>
  <si>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</si>
  <si>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</si>
  <si>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</si>
  <si>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</si>
  <si>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</si>
  <si>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</si>
  <si>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</si>
  <si>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</si>
  <si>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</si>
  <si>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</si>
  <si>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</si>
  <si>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</si>
  <si>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</si>
  <si>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</si>
  <si>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</si>
  <si>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</si>
  <si>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</si>
  <si>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</si>
  <si>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</si>
  <si>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</si>
  <si>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</si>
  <si>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</si>
  <si>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</si>
  <si>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</si>
  <si>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</si>
  <si>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</si>
  <si>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</si>
  <si>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</si>
  <si>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</si>
  <si>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</si>
  <si>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</si>
  <si>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</si>
  <si>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</si>
  <si>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</si>
  <si>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</si>
  <si>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</si>
  <si>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</si>
  <si>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</si>
  <si>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</si>
  <si>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</si>
  <si>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</si>
  <si>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</si>
  <si>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</si>
  <si>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</si>
  <si>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</si>
  <si>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</si>
  <si>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</si>
  <si>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</si>
  <si>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</si>
  <si>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</si>
  <si>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</si>
  <si>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</si>
  <si>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</si>
  <si>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</si>
  <si>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</si>
  <si>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</si>
  <si>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</si>
  <si>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</si>
  <si>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</si>
  <si>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</si>
  <si>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</si>
  <si>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</si>
  <si>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</si>
  <si>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</si>
  <si>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</si>
  <si>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</si>
  <si>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</si>
  <si>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</si>
  <si>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</si>
  <si>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</si>
  <si>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</si>
  <si>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</si>
  <si>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</si>
  <si>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</si>
  <si>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</si>
  <si>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</si>
  <si>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</si>
  <si>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</si>
  <si>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</si>
  <si>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</si>
  <si>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</si>
  <si>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</si>
  <si>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</si>
  <si>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</si>
  <si>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</si>
  <si>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</si>
  <si>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</si>
  <si>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</si>
  <si>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</si>
  <si>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</si>
  <si>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</si>
  <si>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</si>
  <si>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</si>
  <si>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</si>
  <si>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</si>
  <si>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</si>
  <si>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</si>
  <si>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</si>
  <si>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</si>
  <si>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</si>
  <si>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</si>
  <si>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</si>
  <si>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</si>
  <si>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</si>
  <si>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</si>
  <si>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</si>
  <si>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</si>
  <si>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</si>
  <si>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</si>
  <si>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</si>
  <si>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</si>
  <si>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</si>
  <si>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</si>
  <si>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</si>
  <si>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</si>
  <si>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</si>
  <si>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</si>
  <si>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</si>
  <si>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</si>
  <si>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</si>
  <si>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</si>
  <si>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</si>
  <si>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</si>
  <si>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</si>
  <si>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</si>
  <si>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</si>
  <si>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</si>
  <si>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</si>
  <si>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</si>
  <si>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</si>
  <si>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</si>
  <si>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</si>
  <si>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</si>
  <si>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</si>
  <si>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</si>
  <si>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</si>
  <si>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</si>
  <si>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</si>
  <si>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</si>
  <si>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</si>
  <si>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</si>
  <si>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</si>
  <si>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</si>
  <si>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</si>
  <si>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</si>
  <si>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</si>
  <si>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</si>
  <si>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</si>
  <si>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</si>
  <si>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</si>
  <si>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</si>
  <si>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</si>
  <si>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</si>
  <si>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</si>
  <si>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</si>
  <si>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</si>
  <si>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</si>
  <si>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</si>
  <si>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</si>
  <si>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</si>
  <si>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</si>
  <si>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</si>
  <si>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</si>
  <si>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</si>
  <si>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</si>
  <si>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</si>
  <si>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</si>
  <si>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</si>
  <si>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</si>
  <si>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</si>
  <si>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</si>
  <si>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</si>
  <si>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</si>
  <si>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</si>
  <si>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</si>
  <si>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</si>
  <si>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</si>
  <si>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</si>
  <si>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</si>
  <si>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</si>
  <si>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</si>
  <si>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</si>
  <si>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</si>
  <si>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</si>
  <si>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</si>
  <si>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</si>
  <si>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</si>
  <si>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</si>
  <si>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</si>
  <si>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</si>
  <si>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</si>
  <si>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</si>
  <si>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</si>
  <si>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</si>
  <si>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</si>
  <si>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</si>
  <si>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</si>
  <si>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</si>
  <si>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</si>
  <si>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</si>
  <si>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</si>
  <si>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</si>
  <si>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</si>
  <si>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</si>
  <si>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</si>
  <si>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</si>
  <si>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</si>
  <si>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</si>
  <si>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</si>
  <si>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</si>
  <si>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</si>
  <si>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</si>
  <si>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</si>
  <si>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</si>
  <si>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</si>
  <si>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</si>
  <si>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</si>
  <si>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</si>
  <si>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</si>
  <si>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</si>
  <si>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</si>
  <si>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</si>
  <si>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</si>
  <si>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</si>
  <si>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</si>
  <si>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</si>
  <si>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</si>
  <si>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</si>
  <si>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</si>
  <si>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</si>
  <si>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</si>
  <si>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</si>
  <si>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</si>
  <si>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</si>
  <si>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</si>
  <si>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</si>
  <si>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</si>
  <si>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</si>
  <si>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</si>
  <si>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</si>
  <si>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</si>
  <si>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</si>
  <si>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</si>
  <si>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</si>
  <si>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</si>
  <si>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</si>
  <si>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</si>
  <si>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</si>
  <si>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</si>
  <si>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</si>
  <si>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</si>
  <si>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</si>
  <si>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</si>
  <si>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</si>
  <si>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</si>
  <si>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</si>
  <si>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</si>
  <si>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</si>
  <si>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</si>
  <si>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</si>
  <si>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</si>
  <si>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</si>
  <si>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</si>
  <si>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</si>
  <si>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</si>
  <si>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</si>
  <si>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</si>
  <si>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</si>
  <si>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</si>
  <si>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</si>
  <si>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</si>
  <si>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</si>
  <si>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</si>
  <si>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</si>
  <si>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</si>
  <si>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</si>
  <si>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</si>
  <si>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</si>
  <si>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</si>
  <si>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</si>
  <si>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</si>
  <si>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</si>
  <si>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</si>
  <si>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</si>
  <si>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</si>
  <si>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</si>
  <si>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</si>
  <si>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</si>
  <si>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</si>
  <si>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</si>
  <si>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</si>
  <si>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</si>
  <si>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</si>
  <si>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</si>
  <si>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</si>
  <si>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</si>
  <si>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</si>
  <si>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</si>
  <si>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</si>
  <si>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</si>
  <si>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</si>
  <si>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</si>
  <si>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</si>
  <si>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</si>
  <si>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</si>
  <si>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</si>
  <si>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</si>
  <si>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</si>
  <si>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</si>
  <si>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</si>
  <si>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</si>
  <si>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</si>
  <si>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</si>
  <si>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</si>
  <si>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</si>
  <si>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</si>
  <si>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</si>
  <si>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</si>
  <si>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</si>
  <si>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</si>
  <si>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</si>
  <si>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</si>
  <si>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</si>
  <si>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</si>
  <si>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</si>
  <si>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</si>
  <si>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</si>
  <si>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</si>
  <si>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</si>
  <si>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</si>
  <si>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</si>
  <si>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</si>
  <si>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</si>
  <si>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</si>
  <si>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</si>
  <si>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</si>
  <si>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</si>
  <si>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</si>
  <si>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</si>
  <si>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</si>
  <si>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</si>
  <si>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</si>
  <si>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</si>
  <si>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</si>
  <si>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</si>
  <si>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</si>
  <si>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</si>
  <si>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</si>
  <si>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</si>
  <si>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</si>
  <si>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</si>
  <si>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</si>
  <si>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</si>
  <si>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</si>
  <si>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</si>
  <si>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</si>
  <si>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</si>
  <si>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</si>
  <si>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</si>
  <si>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</si>
  <si>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</si>
  <si>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</si>
  <si>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</si>
  <si>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</si>
  <si>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</si>
  <si>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</si>
  <si>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</si>
  <si>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</si>
  <si>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</si>
  <si>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</si>
  <si>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</si>
  <si>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</si>
  <si>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</si>
  <si>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</si>
  <si>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</si>
  <si>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</si>
  <si>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</si>
  <si>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</si>
  <si>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</si>
  <si>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</si>
  <si>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</si>
  <si>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</si>
  <si>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</si>
  <si>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</si>
  <si>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</si>
  <si>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</si>
  <si>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</si>
  <si>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</si>
  <si>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</si>
  <si>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</si>
  <si>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</si>
  <si>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</si>
  <si>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</si>
  <si>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</si>
  <si>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</si>
  <si>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</si>
  <si>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</si>
  <si>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</si>
  <si>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</si>
  <si>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</si>
  <si>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</si>
  <si>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</si>
  <si>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</si>
  <si>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</si>
  <si>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</si>
  <si>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</si>
  <si>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</si>
  <si>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</si>
  <si>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</si>
  <si>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</si>
  <si>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</si>
  <si>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</si>
  <si>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</si>
  <si>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</si>
  <si>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</si>
  <si>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</si>
  <si>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</si>
  <si>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</si>
  <si>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</si>
  <si>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</si>
  <si>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</si>
  <si>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</si>
  <si>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</si>
  <si>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</si>
  <si>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</si>
  <si>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</si>
  <si>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</si>
  <si>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</si>
  <si>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</si>
  <si>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</si>
  <si>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</si>
  <si>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</si>
  <si>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</si>
  <si>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</si>
  <si>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</si>
  <si>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</si>
  <si>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</si>
  <si>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</si>
  <si>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</si>
  <si>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</si>
  <si>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</si>
  <si>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</si>
  <si>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</si>
  <si>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</si>
  <si>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</si>
  <si>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</si>
  <si>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</si>
  <si>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</si>
  <si>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</si>
  <si>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</si>
  <si>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</si>
  <si>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</si>
  <si>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</si>
  <si>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</si>
  <si>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</si>
  <si>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</si>
  <si>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</si>
  <si>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</si>
  <si>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</si>
  <si>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</si>
  <si>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</si>
  <si>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</si>
  <si>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</si>
  <si>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</si>
  <si>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</si>
  <si>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</si>
  <si>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</si>
  <si>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</si>
  <si>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</si>
  <si>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</si>
  <si>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</si>
  <si>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</si>
  <si>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</si>
  <si>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</si>
  <si>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</si>
  <si>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</si>
  <si>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</si>
  <si>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</si>
  <si>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</si>
  <si>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</si>
  <si>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</si>
  <si>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</si>
  <si>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</si>
  <si>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</si>
  <si>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</si>
  <si>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</si>
  <si>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</si>
  <si>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</si>
  <si>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</si>
  <si>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</si>
  <si>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</si>
  <si>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</si>
  <si>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</si>
  <si>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</si>
  <si>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</si>
  <si>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</si>
  <si>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</si>
  <si>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</si>
  <si>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</si>
  <si>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</si>
  <si>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</si>
  <si>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</si>
  <si>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</si>
  <si>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</si>
  <si>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</si>
  <si>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</si>
  <si>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</si>
  <si>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</si>
  <si>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</si>
  <si>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</si>
  <si>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</si>
  <si>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</si>
  <si>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</si>
  <si>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</si>
  <si>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</si>
  <si>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</si>
  <si>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</si>
  <si>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</si>
  <si>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</si>
  <si>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</si>
  <si>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</si>
  <si>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</si>
  <si>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</si>
  <si>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</si>
  <si>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</si>
  <si>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</si>
  <si>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</si>
  <si>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</si>
  <si>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</si>
  <si>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</si>
  <si>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</si>
  <si>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</si>
  <si>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</si>
  <si>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</si>
  <si>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</si>
  <si>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</si>
  <si>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</si>
  <si>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</si>
  <si>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</si>
  <si>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</si>
  <si>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</si>
  <si>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</si>
  <si>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</si>
  <si>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</si>
  <si>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</si>
  <si>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</si>
  <si>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</si>
  <si>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</si>
  <si>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</si>
  <si>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</si>
  <si>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</si>
  <si>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</si>
  <si>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</si>
  <si>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</si>
  <si>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</si>
  <si>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</si>
  <si>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</si>
  <si>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</si>
  <si>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</si>
  <si>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</si>
  <si>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</si>
  <si>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</si>
  <si>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</si>
  <si>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</si>
  <si>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</si>
  <si>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</si>
  <si>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</si>
  <si>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</si>
  <si>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</si>
  <si>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</si>
  <si>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</si>
  <si>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</si>
  <si>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</si>
  <si>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</si>
  <si>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</si>
  <si>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</si>
  <si>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</si>
  <si>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</si>
  <si>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</si>
  <si>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</si>
  <si>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</si>
  <si>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</si>
  <si>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</si>
  <si>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</si>
  <si>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</si>
  <si>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</si>
  <si>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</si>
  <si>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</si>
  <si>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</si>
  <si>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</si>
  <si>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</si>
  <si>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</si>
  <si>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</si>
  <si>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</si>
  <si>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</si>
  <si>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</si>
  <si>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</si>
  <si>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</si>
  <si>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</si>
  <si>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</si>
  <si>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</si>
  <si>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</si>
  <si>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</si>
  <si>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</si>
  <si>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</si>
  <si>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</si>
  <si>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</si>
  <si>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</si>
  <si>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</si>
  <si>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</si>
  <si>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</si>
  <si>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</si>
  <si>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</si>
  <si>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</si>
  <si>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</si>
  <si>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</si>
  <si>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</si>
  <si>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</si>
  <si>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</si>
  <si>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</si>
  <si>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</si>
  <si>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</si>
  <si>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</si>
  <si>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</si>
  <si>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</si>
  <si>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</si>
  <si>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</si>
  <si>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</si>
  <si>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</si>
  <si>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</si>
  <si>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</si>
  <si>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</si>
  <si>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</si>
  <si>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</si>
  <si>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</si>
  <si>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</si>
  <si>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</si>
  <si>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</si>
  <si>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</si>
  <si>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</si>
  <si>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</si>
  <si>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</si>
  <si>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</si>
  <si>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</si>
  <si>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</si>
  <si>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</si>
  <si>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</si>
  <si>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</si>
  <si>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</si>
  <si>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</si>
  <si>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</si>
  <si>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</si>
  <si>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</si>
  <si>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</si>
  <si>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</si>
  <si>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</si>
  <si>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</si>
  <si>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</si>
  <si>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</si>
  <si>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</si>
  <si>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</si>
  <si>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</si>
  <si>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</si>
  <si>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</si>
  <si>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</si>
  <si>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</si>
  <si>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</si>
  <si>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</si>
  <si>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</si>
  <si>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</si>
  <si>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</si>
  <si>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</si>
  <si>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</si>
  <si>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</si>
  <si>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</si>
  <si>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</si>
  <si>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</si>
  <si>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</si>
  <si>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</si>
  <si>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</si>
  <si>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</si>
  <si>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</si>
  <si>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</si>
  <si>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</si>
  <si>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</si>
  <si>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</si>
  <si>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</si>
  <si>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</si>
  <si>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</si>
  <si>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</si>
  <si>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</si>
  <si>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</si>
  <si>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</si>
  <si>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</si>
  <si>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</si>
  <si>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</si>
  <si>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</si>
  <si>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</si>
  <si>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</si>
  <si>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</si>
  <si>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</si>
  <si>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</si>
  <si>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</si>
  <si>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</si>
  <si>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</si>
  <si>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</si>
  <si>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</si>
  <si>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</si>
  <si>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</si>
  <si>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</si>
  <si>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</si>
  <si>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</si>
  <si>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</si>
  <si>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</si>
  <si>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</si>
  <si>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</si>
  <si>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</si>
  <si>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</si>
  <si>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</si>
  <si>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</si>
  <si>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</si>
  <si>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</si>
  <si>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</si>
  <si>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</si>
  <si>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</si>
  <si>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</si>
  <si>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</si>
  <si>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</si>
  <si>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</si>
  <si>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</si>
  <si>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</si>
  <si>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</si>
  <si>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</si>
  <si>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</si>
  <si>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</si>
  <si>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</si>
  <si>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</si>
  <si>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</si>
  <si>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</si>
  <si>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</si>
  <si>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</si>
  <si>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</si>
  <si>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</si>
  <si>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</si>
  <si>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</si>
  <si>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</si>
  <si>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</si>
  <si>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</si>
  <si>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</si>
  <si>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</si>
  <si>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</si>
  <si>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</si>
  <si>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</si>
  <si>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</si>
  <si>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</si>
  <si>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</si>
  <si>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</si>
  <si>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</si>
  <si>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</si>
  <si>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</si>
  <si>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</si>
  <si>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</si>
  <si>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</si>
  <si>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</si>
  <si>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</si>
  <si>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</si>
  <si>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</si>
  <si>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</si>
  <si>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</si>
  <si>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</si>
  <si>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</si>
  <si>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</si>
  <si>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</si>
  <si>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</si>
  <si>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</si>
  <si>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</si>
  <si>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</si>
  <si>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</si>
  <si>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</si>
  <si>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</si>
  <si>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</si>
  <si>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</si>
  <si>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</si>
  <si>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</si>
  <si>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</si>
  <si>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</si>
  <si>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</si>
  <si>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</si>
  <si>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</si>
  <si>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</si>
  <si>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</si>
  <si>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</si>
  <si>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</si>
  <si>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</si>
  <si>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</si>
  <si>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</si>
  <si>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</si>
  <si>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</si>
  <si>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</si>
  <si>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</si>
  <si>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</si>
  <si>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</si>
  <si>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</si>
  <si>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</si>
  <si>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</si>
  <si>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</si>
  <si>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</si>
  <si>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</si>
  <si>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</si>
  <si>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</si>
  <si>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</si>
  <si>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</si>
  <si>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</si>
  <si>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</si>
  <si>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</si>
  <si>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</si>
  <si>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</si>
  <si>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</si>
  <si>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</si>
  <si>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</si>
  <si>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</si>
  <si>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</si>
  <si>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</si>
  <si>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</si>
  <si>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</si>
  <si>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</si>
  <si>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</si>
  <si>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</si>
  <si>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</si>
  <si>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</si>
  <si>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</si>
  <si>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</si>
  <si>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</si>
  <si>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</si>
  <si>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</si>
  <si>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</si>
  <si>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</si>
  <si>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</si>
  <si>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</si>
  <si>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</si>
  <si>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</si>
  <si>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</si>
  <si>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</si>
  <si>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</si>
  <si>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</si>
  <si>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</si>
  <si>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</si>
  <si>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</si>
  <si>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</si>
  <si>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</si>
  <si>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</si>
  <si>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</si>
  <si>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</si>
  <si>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</si>
  <si>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</si>
  <si>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</si>
  <si>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</si>
  <si>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</si>
  <si>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</si>
  <si>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</si>
  <si>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</si>
  <si>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</si>
  <si>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</si>
  <si>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</si>
  <si>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</si>
  <si>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</si>
  <si>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</si>
  <si>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</si>
  <si>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</si>
  <si>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</si>
  <si>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</si>
  <si>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</si>
  <si>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</si>
  <si>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</si>
  <si>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</si>
  <si>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</si>
  <si>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</si>
  <si>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</si>
  <si>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</si>
  <si>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</si>
  <si>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</si>
  <si>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</si>
  <si>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</si>
  <si>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</si>
  <si>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</si>
  <si>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</si>
  <si>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</si>
  <si>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</si>
  <si>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</si>
  <si>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</si>
  <si>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</si>
  <si>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</si>
  <si>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</si>
  <si>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</si>
  <si>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</si>
  <si>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</si>
  <si>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</si>
  <si>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</si>
  <si>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</si>
  <si>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</si>
  <si>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</si>
  <si>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</si>
  <si>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</si>
  <si>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</si>
  <si>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</si>
  <si>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</si>
  <si>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</si>
  <si>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</si>
  <si>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</si>
  <si>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</si>
  <si>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</si>
  <si>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</si>
  <si>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</si>
  <si>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</si>
  <si>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</si>
  <si>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</si>
  <si>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</si>
  <si>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</si>
  <si>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</si>
  <si>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</si>
  <si>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</si>
  <si>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</si>
  <si>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</si>
  <si>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</si>
  <si>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</si>
  <si>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</si>
  <si>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</si>
  <si>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</si>
  <si>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</si>
  <si>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</si>
  <si>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</si>
  <si>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</si>
  <si>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</si>
  <si>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</si>
  <si>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</si>
  <si>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</si>
  <si>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</si>
  <si>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</si>
  <si>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</si>
  <si>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</si>
  <si>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</si>
  <si>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</si>
  <si>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</si>
  <si>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</si>
  <si>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</si>
  <si>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</si>
  <si>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</si>
  <si>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</si>
  <si>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</si>
  <si>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</si>
  <si>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</si>
  <si>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</si>
  <si>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</si>
  <si>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</si>
  <si>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</si>
  <si>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</si>
  <si>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</si>
  <si>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</si>
  <si>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</si>
  <si>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</si>
  <si>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</si>
  <si>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</si>
  <si>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</si>
  <si>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</si>
  <si>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</si>
  <si>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</si>
  <si>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</si>
  <si>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</si>
  <si>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</si>
  <si>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</si>
  <si>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</si>
  <si>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</si>
  <si>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</si>
  <si>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</si>
  <si>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</si>
  <si>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</si>
  <si>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</si>
  <si>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</si>
  <si>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</si>
  <si>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</si>
  <si>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</si>
  <si>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</si>
  <si>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</si>
  <si>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</si>
  <si>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</si>
  <si>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</si>
  <si>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</si>
  <si>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</si>
  <si>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</si>
  <si>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</si>
  <si>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</si>
  <si>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</si>
  <si>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</si>
  <si>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</si>
  <si>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</si>
  <si>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</si>
  <si>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</si>
  <si>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</si>
  <si>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</si>
  <si>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</si>
  <si>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</si>
  <si>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</si>
  <si>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</si>
  <si>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</si>
  <si>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</si>
  <si>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</si>
  <si>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</si>
  <si>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</si>
  <si>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</si>
  <si>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</si>
  <si>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</si>
  <si>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</si>
  <si>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</si>
  <si>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</si>
  <si>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</si>
  <si>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</si>
  <si>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</si>
  <si>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</si>
  <si>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</si>
  <si>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</si>
  <si>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</si>
  <si>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</si>
  <si>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</si>
  <si>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</si>
  <si>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</si>
  <si>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</si>
  <si>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</si>
  <si>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</si>
  <si>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</si>
  <si>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</si>
  <si>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</si>
  <si>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</si>
  <si>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</si>
  <si>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</si>
  <si>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</si>
  <si>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</si>
  <si>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</si>
  <si>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</si>
  <si>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</si>
  <si>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</si>
  <si>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</si>
  <si>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</si>
  <si>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</si>
  <si>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</si>
  <si>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</si>
  <si>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</si>
  <si>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</si>
  <si>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</si>
  <si>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</si>
  <si>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</si>
  <si>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</si>
  <si>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</si>
  <si>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</si>
  <si>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</si>
  <si>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</si>
  <si>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</si>
  <si>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</si>
  <si>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</si>
  <si>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</si>
  <si>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</si>
  <si>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</si>
  <si>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</si>
  <si>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</si>
  <si>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</si>
  <si>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</si>
  <si>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</si>
  <si>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</si>
  <si>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</si>
  <si>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</si>
  <si>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</si>
  <si>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</si>
  <si>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</si>
  <si>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</si>
  <si>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</si>
  <si>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</si>
  <si>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</si>
  <si>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</si>
  <si>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</si>
  <si>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</si>
  <si>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</si>
  <si>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</si>
  <si>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</si>
  <si>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</si>
  <si>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</si>
  <si>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</si>
  <si>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</si>
  <si>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</si>
  <si>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</si>
  <si>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</si>
  <si>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</si>
  <si>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</si>
  <si>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</si>
  <si>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</si>
  <si>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</si>
  <si>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</si>
  <si>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</si>
  <si>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</si>
  <si>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</si>
  <si>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</si>
  <si>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</si>
  <si>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</si>
  <si>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</si>
  <si>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</si>
  <si>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</si>
  <si>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</si>
  <si>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</si>
  <si>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</si>
  <si>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</si>
  <si>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</si>
  <si>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</si>
  <si>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</si>
  <si>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</si>
  <si>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</si>
  <si>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</si>
  <si>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</si>
  <si>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</si>
  <si>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</si>
  <si>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</si>
  <si>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</si>
  <si>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</si>
  <si>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</si>
  <si>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</si>
  <si>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</si>
  <si>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</si>
  <si>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</si>
  <si>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</si>
  <si>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</si>
  <si>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</si>
  <si>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</si>
  <si>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</si>
  <si>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</si>
  <si>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</si>
  <si>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</si>
  <si>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</si>
  <si>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</si>
  <si>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</si>
  <si>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</si>
  <si>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</si>
  <si>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</si>
  <si>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</si>
  <si>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</si>
  <si>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</si>
  <si>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</si>
  <si>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</si>
  <si>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</si>
  <si>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</si>
  <si>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</si>
  <si>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</si>
  <si>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</si>
  <si>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</si>
  <si>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</si>
  <si>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</si>
  <si>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</si>
  <si>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</si>
  <si>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</si>
  <si>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</si>
  <si>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</si>
  <si>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</si>
  <si>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</si>
  <si>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</si>
  <si>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</si>
  <si>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</si>
  <si>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</si>
  <si>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</si>
  <si>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</si>
  <si>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</si>
  <si>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</si>
  <si>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</si>
  <si>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</si>
  <si>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</si>
  <si>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</si>
  <si>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</si>
  <si>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</si>
  <si>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</si>
  <si>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</si>
  <si>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</si>
  <si>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</si>
  <si>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</si>
  <si>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</si>
  <si>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</si>
  <si>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</si>
  <si>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</si>
  <si>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</si>
  <si>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</si>
  <si>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</si>
  <si>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</si>
  <si>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</si>
  <si>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</si>
  <si>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</si>
  <si>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</si>
  <si>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</si>
  <si>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</si>
  <si>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</si>
  <si>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</si>
  <si>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</si>
  <si>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</si>
  <si>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</si>
  <si>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</si>
  <si>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</si>
  <si>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</si>
  <si>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</si>
  <si>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</si>
  <si>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</si>
  <si>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</si>
  <si>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</si>
  <si>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</si>
  <si>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</si>
  <si>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</si>
  <si>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</si>
  <si>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</si>
  <si>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</si>
  <si>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</si>
  <si>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</si>
  <si>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</si>
  <si>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</si>
  <si>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</si>
  <si>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</si>
  <si>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</si>
  <si>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</si>
  <si>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</si>
  <si>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</si>
  <si>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</si>
  <si>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</si>
  <si>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</si>
  <si>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</si>
  <si>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</si>
  <si>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</si>
  <si>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</si>
  <si>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</si>
  <si>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</si>
  <si>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</si>
  <si>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</si>
  <si>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</si>
  <si>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</si>
  <si>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</si>
  <si>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</si>
  <si>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</si>
  <si>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</si>
  <si>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</si>
  <si>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</si>
  <si>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</si>
  <si>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</si>
  <si>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</si>
  <si>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</si>
  <si>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</si>
  <si>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</si>
  <si>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</si>
  <si>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</si>
  <si>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</si>
  <si>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</si>
  <si>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</si>
  <si>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</si>
  <si>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</si>
  <si>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</si>
  <si>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</si>
  <si>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</si>
  <si>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</si>
  <si>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</si>
  <si>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</si>
  <si>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</si>
  <si>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</si>
  <si>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</si>
  <si>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</si>
  <si>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</si>
  <si>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</si>
  <si>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</si>
  <si>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</si>
  <si>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</si>
  <si>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</si>
  <si>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</si>
  <si>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</si>
  <si>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</si>
  <si>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</si>
  <si>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</si>
  <si>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</si>
  <si>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</si>
  <si>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</si>
  <si>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</si>
  <si>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</si>
  <si>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</si>
  <si>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</si>
  <si>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</si>
  <si>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</si>
  <si>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</si>
  <si>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</si>
  <si>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</si>
  <si>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</si>
  <si>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</si>
  <si>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</si>
  <si>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</si>
  <si>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</si>
  <si>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</si>
  <si>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</si>
  <si>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</si>
  <si>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</si>
  <si>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</si>
  <si>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</si>
  <si>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</si>
  <si>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</si>
  <si>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</si>
  <si>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</si>
  <si>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</si>
  <si>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</si>
  <si>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</si>
  <si>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</si>
  <si>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</si>
  <si>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</si>
  <si>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</si>
  <si>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</si>
  <si>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</si>
  <si>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</si>
  <si>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</si>
  <si>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</si>
  <si>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</si>
  <si>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</si>
  <si>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</si>
  <si>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</si>
  <si>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</si>
  <si>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</si>
  <si>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</si>
  <si>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</si>
  <si>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</si>
  <si>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</si>
  <si>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</si>
  <si>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</si>
  <si>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</si>
  <si>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</si>
  <si>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</si>
  <si>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</si>
  <si>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</si>
  <si>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</si>
  <si>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</si>
  <si>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</si>
  <si>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</si>
  <si>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</si>
  <si>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</si>
  <si>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</si>
  <si>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</si>
  <si>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</si>
  <si>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</si>
  <si>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</si>
  <si>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</si>
  <si>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</si>
  <si>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</si>
  <si>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</si>
  <si>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</si>
  <si>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</si>
  <si>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</si>
  <si>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</si>
  <si>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</si>
  <si>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</si>
  <si>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</si>
  <si>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</si>
  <si>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</si>
  <si>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</si>
  <si>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</si>
  <si>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</si>
  <si>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</si>
  <si>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</si>
  <si>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</si>
  <si>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</si>
  <si>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</si>
  <si>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</si>
  <si>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</si>
  <si>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</si>
  <si>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</si>
  <si>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</si>
  <si>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</si>
  <si>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</si>
  <si>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</si>
  <si>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</si>
  <si>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</si>
  <si>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</si>
  <si>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</si>
  <si>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</si>
  <si>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</si>
  <si>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</si>
  <si>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</si>
  <si>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</si>
  <si>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</si>
  <si>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</si>
  <si>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</si>
  <si>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</si>
  <si>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</si>
  <si>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</si>
  <si>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</si>
  <si>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</si>
  <si>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</si>
  <si>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</si>
  <si>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</si>
  <si>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</si>
  <si>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</si>
  <si>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</si>
  <si>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</si>
  <si>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</si>
  <si>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</si>
  <si>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</si>
  <si>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</si>
  <si>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</si>
  <si>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</si>
  <si>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</si>
  <si>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</si>
  <si>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</si>
  <si>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</si>
  <si>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</si>
  <si>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</si>
  <si>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</si>
  <si>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</si>
  <si>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</si>
  <si>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</si>
  <si>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</si>
  <si>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</si>
  <si>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</si>
  <si>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</si>
  <si>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</si>
  <si>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</si>
  <si>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</si>
  <si>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</si>
  <si>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</si>
  <si>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</si>
  <si>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</si>
  <si>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</si>
  <si>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</si>
  <si>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</si>
  <si>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</si>
  <si>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</si>
  <si>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</si>
  <si>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</si>
  <si>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</si>
  <si>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</si>
  <si>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</si>
  <si>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</si>
  <si>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</si>
  <si>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</si>
  <si>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</si>
  <si>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</si>
  <si>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</si>
  <si>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</si>
  <si>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</si>
  <si>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</si>
  <si>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</si>
  <si>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</si>
  <si>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</si>
  <si>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</si>
  <si>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</si>
  <si>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</si>
  <si>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</si>
  <si>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</si>
  <si>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</si>
  <si>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</si>
  <si>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</si>
  <si>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</si>
  <si>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</si>
  <si>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</si>
  <si>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</si>
  <si>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</si>
  <si>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</si>
  <si>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</si>
  <si>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</si>
  <si>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</si>
  <si>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</si>
  <si>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</si>
  <si>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</si>
  <si>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</si>
  <si>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</si>
  <si>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</si>
  <si>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</si>
  <si>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</si>
  <si>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</si>
  <si>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</si>
  <si>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</si>
  <si>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</si>
  <si>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</si>
  <si>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</si>
  <si>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</si>
  <si>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</si>
  <si>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</si>
  <si>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</si>
  <si>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</si>
  <si>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</si>
  <si>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</si>
  <si>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</si>
  <si>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</si>
  <si>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</si>
  <si>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</si>
  <si>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</si>
  <si>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</si>
  <si>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</si>
  <si>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</si>
  <si>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</si>
  <si>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</si>
  <si>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</si>
  <si>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</si>
  <si>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</si>
  <si>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</si>
  <si>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</si>
  <si>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</si>
  <si>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</si>
  <si>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</si>
  <si>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</si>
  <si>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</si>
  <si>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</si>
  <si>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</si>
  <si>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</si>
  <si>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</si>
  <si>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</si>
  <si>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</si>
  <si>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</si>
  <si>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</si>
  <si>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</si>
  <si>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</si>
  <si>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</si>
  <si>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</si>
  <si>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</si>
  <si>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</si>
  <si>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</si>
  <si>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</si>
  <si>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</si>
  <si>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</si>
  <si>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</si>
  <si>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</si>
  <si>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</si>
  <si>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</si>
  <si>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</si>
  <si>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</si>
  <si>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</si>
  <si>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</si>
  <si>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</si>
  <si>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</si>
  <si>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</si>
  <si>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</si>
  <si>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</si>
  <si>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</si>
  <si>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</si>
  <si>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</si>
  <si>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</si>
  <si>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</si>
  <si>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</si>
  <si>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</si>
  <si>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</si>
  <si>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</si>
  <si>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</si>
  <si>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</si>
  <si>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</si>
  <si>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</si>
  <si>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</si>
  <si>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</si>
  <si>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</si>
  <si>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</si>
  <si>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</si>
  <si>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</si>
  <si>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</si>
  <si>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</si>
  <si>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</si>
  <si>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</si>
  <si>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</si>
  <si>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</si>
  <si>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</si>
  <si>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</si>
  <si>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</si>
  <si>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</si>
  <si>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</si>
  <si>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</si>
  <si>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</si>
  <si>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</si>
  <si>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</si>
  <si>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</si>
  <si>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</si>
  <si>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</si>
  <si>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</si>
  <si>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</si>
  <si>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</si>
  <si>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</si>
  <si>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</si>
  <si>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</si>
  <si>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</si>
  <si>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</si>
  <si>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</si>
  <si>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</si>
  <si>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</si>
  <si>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</si>
  <si>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</si>
  <si>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</si>
  <si>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</si>
  <si>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</si>
  <si>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</si>
  <si>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</si>
  <si>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</si>
  <si>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</si>
  <si>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</si>
  <si>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</si>
  <si>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</si>
  <si>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</si>
  <si>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</si>
  <si>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</si>
  <si>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</si>
  <si>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</si>
  <si>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</si>
  <si>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</si>
  <si>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</si>
  <si>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</si>
  <si>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</si>
  <si>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</si>
  <si>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</si>
  <si>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</si>
  <si>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</si>
  <si>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</si>
  <si>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</si>
  <si>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</si>
  <si>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</si>
  <si>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</si>
  <si>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</si>
  <si>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</si>
  <si>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</si>
  <si>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</si>
  <si>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</si>
  <si>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</si>
  <si>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</si>
  <si>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</si>
  <si>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</si>
  <si>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</si>
  <si>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</si>
  <si>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</si>
  <si>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</si>
  <si>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</si>
  <si>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</si>
  <si>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</si>
  <si>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</si>
  <si>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</si>
  <si>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</si>
  <si>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</si>
  <si>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</si>
  <si>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</si>
  <si>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</si>
  <si>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</si>
  <si>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</si>
  <si>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</si>
  <si>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</si>
  <si>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</si>
  <si>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</si>
  <si>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</si>
  <si>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</si>
  <si>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</si>
  <si>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</si>
  <si>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</si>
  <si>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</si>
  <si>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</si>
  <si>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</si>
  <si>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</si>
  <si>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</si>
  <si>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</si>
  <si>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</si>
  <si>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</si>
  <si>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</si>
  <si>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</si>
  <si>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</si>
  <si>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</si>
  <si>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</si>
  <si>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</si>
  <si>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</si>
  <si>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</si>
  <si>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</si>
  <si>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</si>
  <si>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</si>
  <si>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</si>
  <si>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</si>
  <si>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</si>
  <si>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</si>
  <si>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</si>
  <si>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</si>
  <si>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</si>
  <si>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</si>
  <si>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</si>
  <si>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</si>
  <si>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</si>
  <si>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</si>
  <si>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</si>
  <si>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</si>
  <si>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</si>
  <si>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</si>
  <si>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</si>
  <si>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</si>
  <si>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</si>
  <si>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</si>
  <si>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</si>
  <si>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</si>
  <si>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</si>
  <si>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</si>
  <si>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</si>
  <si>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</si>
  <si>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</si>
  <si>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</si>
  <si>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</si>
  <si>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</si>
  <si>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</si>
  <si>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</si>
  <si>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</si>
  <si>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</si>
  <si>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</si>
  <si>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</si>
  <si>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</si>
  <si>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</si>
  <si>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</si>
  <si>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</si>
  <si>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</si>
  <si>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</si>
  <si>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</si>
  <si>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</si>
  <si>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</si>
  <si>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</si>
  <si>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</si>
  <si>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</si>
  <si>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</si>
  <si>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</si>
  <si>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</si>
  <si>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</si>
  <si>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</si>
  <si>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</si>
  <si>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</si>
  <si>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</si>
  <si>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</si>
  <si>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</si>
  <si>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</si>
  <si>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</si>
  <si>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</si>
  <si>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</si>
  <si>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</si>
  <si>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</si>
  <si>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</si>
  <si>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</si>
  <si>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</si>
  <si>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</si>
  <si>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</si>
  <si>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</si>
  <si>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</si>
  <si>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</si>
  <si>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</si>
  <si>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</si>
  <si>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</si>
  <si>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</si>
  <si>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</si>
  <si>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</si>
  <si>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</si>
  <si>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</si>
  <si>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</si>
  <si>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</si>
  <si>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</si>
  <si>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</si>
  <si>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</si>
  <si>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</si>
  <si>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</si>
  <si>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</si>
  <si>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</si>
  <si>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</si>
  <si>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</si>
  <si>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</si>
  <si>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</si>
  <si>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</si>
  <si>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</si>
  <si>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</si>
  <si>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</si>
  <si>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</si>
  <si>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</si>
  <si>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</si>
  <si>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</si>
  <si>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</si>
  <si>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</si>
  <si>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</si>
  <si>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</si>
  <si>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</si>
  <si>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</si>
  <si>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</si>
  <si>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</si>
  <si>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</si>
  <si>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</si>
  <si>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</si>
  <si>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</si>
  <si>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</si>
  <si>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</si>
  <si>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</si>
  <si>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</si>
  <si>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</si>
  <si>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</si>
  <si>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</si>
  <si>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</si>
  <si>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</si>
  <si>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</si>
  <si>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</si>
  <si>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</si>
  <si>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</si>
  <si>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</si>
  <si>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</si>
  <si>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</si>
  <si>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</si>
  <si>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</si>
  <si>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</si>
  <si>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</si>
  <si>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</si>
  <si>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</si>
  <si>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</si>
  <si>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</si>
  <si>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</si>
  <si>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</si>
  <si>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</si>
  <si>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</si>
  <si>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</si>
  <si>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</si>
  <si>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</si>
  <si>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</si>
  <si>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</si>
  <si>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</si>
  <si>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</si>
  <si>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</si>
  <si>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</si>
  <si>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</si>
  <si>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</si>
  <si>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</si>
  <si>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</si>
  <si>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</si>
  <si>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</si>
  <si>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</si>
  <si>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</si>
  <si>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</si>
  <si>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</si>
  <si>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</si>
  <si>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</si>
  <si>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</si>
  <si>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</si>
  <si>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</si>
  <si>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</si>
  <si>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</si>
  <si>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</si>
  <si>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</si>
  <si>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</si>
  <si>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</si>
  <si>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</si>
  <si>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</si>
  <si>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</si>
  <si>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</si>
  <si>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</si>
  <si>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</si>
  <si>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</si>
  <si>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</si>
  <si>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</si>
  <si>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</si>
  <si>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</si>
  <si>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</si>
  <si>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</si>
  <si>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</si>
  <si>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</si>
  <si>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</si>
  <si>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</si>
  <si>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</si>
  <si>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</si>
  <si>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</si>
  <si>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</si>
  <si>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</si>
  <si>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</si>
  <si>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</si>
  <si>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</si>
  <si>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</si>
  <si>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</si>
  <si>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</si>
  <si>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</si>
  <si>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</si>
  <si>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</si>
  <si>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</si>
  <si>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</si>
  <si>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</si>
  <si>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</si>
  <si>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</si>
  <si>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</si>
  <si>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</si>
  <si>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</si>
  <si>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</si>
  <si>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</si>
  <si>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</si>
  <si>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</si>
  <si>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</si>
  <si>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</si>
  <si>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</si>
  <si>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</si>
  <si>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</si>
  <si>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</si>
  <si>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</si>
  <si>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</si>
  <si>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</si>
  <si>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</si>
  <si>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</si>
  <si>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</si>
  <si>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</si>
  <si>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</si>
  <si>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</si>
  <si>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</si>
  <si>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</si>
  <si>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</si>
  <si>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</si>
  <si>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</si>
  <si>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</si>
  <si>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</si>
  <si>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</si>
  <si>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</si>
  <si>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</si>
  <si>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</si>
  <si>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</si>
  <si>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</si>
  <si>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</si>
  <si>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</si>
  <si>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</si>
  <si>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</si>
  <si>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</si>
  <si>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</si>
  <si>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</si>
  <si>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</si>
  <si>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</si>
  <si>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</si>
  <si>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</si>
  <si>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</si>
  <si>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</si>
  <si>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</si>
  <si>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</si>
  <si>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</si>
  <si>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</si>
  <si>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</si>
  <si>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</si>
  <si>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</si>
  <si>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</si>
  <si>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</si>
  <si>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</si>
  <si>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</si>
  <si>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</si>
  <si>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</si>
  <si>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</si>
  <si>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</si>
  <si>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</si>
  <si>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</si>
  <si>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</si>
  <si>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</si>
  <si>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</si>
  <si>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</si>
  <si>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</si>
  <si>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</si>
  <si>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</si>
  <si>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</si>
  <si>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</si>
  <si>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</si>
  <si>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</si>
  <si>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</si>
  <si>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</si>
  <si>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</si>
  <si>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</si>
  <si>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</si>
  <si>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</si>
  <si>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</si>
  <si>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</si>
  <si>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</si>
  <si>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</si>
  <si>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</si>
  <si>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</si>
  <si>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</si>
  <si>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</si>
  <si>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</si>
  <si>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</si>
  <si>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</si>
  <si>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</si>
  <si>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</si>
  <si>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</si>
  <si>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</si>
  <si>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</si>
  <si>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</si>
  <si>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</si>
  <si>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</si>
  <si>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</si>
  <si>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</si>
  <si>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</si>
  <si>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</si>
  <si>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</si>
  <si>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</si>
  <si>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</si>
  <si>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</si>
  <si>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</si>
  <si>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</si>
  <si>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</si>
  <si>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</si>
  <si>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</si>
  <si>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</si>
  <si>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</si>
  <si>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</si>
  <si>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</si>
  <si>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</si>
  <si>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</si>
  <si>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</si>
  <si>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</si>
  <si>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</si>
  <si>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</si>
  <si>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</si>
  <si>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</si>
  <si>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</si>
  <si>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</si>
  <si>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</si>
  <si>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</si>
  <si>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</si>
  <si>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</si>
  <si>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</si>
  <si>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</si>
  <si>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</si>
  <si>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</si>
  <si>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</si>
  <si>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</si>
  <si>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</si>
  <si>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</si>
  <si>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</si>
  <si>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</si>
  <si>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</si>
  <si>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</si>
  <si>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</si>
  <si>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</si>
  <si>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</si>
  <si>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</si>
  <si>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</si>
  <si>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</si>
  <si>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</si>
  <si>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</si>
  <si>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</si>
  <si>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</si>
  <si>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</si>
  <si>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</si>
  <si>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</si>
  <si>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</si>
  <si>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</si>
  <si>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</si>
  <si>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</si>
  <si>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</si>
  <si>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</si>
  <si>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</si>
  <si>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</si>
  <si>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</si>
  <si>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</si>
  <si>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</si>
  <si>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</si>
  <si>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</si>
  <si>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</si>
  <si>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</si>
  <si>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</si>
  <si>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</si>
  <si>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</si>
  <si>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</si>
  <si>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</si>
  <si>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</si>
  <si>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</si>
  <si>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</si>
  <si>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</si>
  <si>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</si>
  <si>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</si>
  <si>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</si>
  <si>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</si>
  <si>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</si>
  <si>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</si>
  <si>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</si>
  <si>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</si>
  <si>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</si>
  <si>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</si>
  <si>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</si>
  <si>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</si>
  <si>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</si>
  <si>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</si>
  <si>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</si>
  <si>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</si>
  <si>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</si>
  <si>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</si>
  <si>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</si>
  <si>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</si>
  <si>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</si>
  <si>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</si>
  <si>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</si>
  <si>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</si>
  <si>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</si>
  <si>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</si>
  <si>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</si>
  <si>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</si>
  <si>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</si>
  <si>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</si>
  <si>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</si>
  <si>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</si>
  <si>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</si>
  <si>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</si>
  <si>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</si>
  <si>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</si>
  <si>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</si>
  <si>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</si>
  <si>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</si>
  <si>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</si>
  <si>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</si>
  <si>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</si>
  <si>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</si>
  <si>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</si>
  <si>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</si>
  <si>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</si>
  <si>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</si>
  <si>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</si>
  <si>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</si>
  <si>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</si>
  <si>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</si>
  <si>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</si>
  <si>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</si>
  <si>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</si>
  <si>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</si>
  <si>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</si>
  <si>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</si>
  <si>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</si>
  <si>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</si>
  <si>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</si>
  <si>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</si>
  <si>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</si>
  <si>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</si>
  <si>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</si>
  <si>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</si>
  <si>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</si>
  <si>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</si>
  <si>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</si>
  <si>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</si>
  <si>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</si>
  <si>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</si>
  <si>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</si>
  <si>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</si>
  <si>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</si>
  <si>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</si>
  <si>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</si>
  <si>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</si>
  <si>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</si>
  <si>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</si>
  <si>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</si>
  <si>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</si>
  <si>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</si>
  <si>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</si>
  <si>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</si>
  <si>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</si>
  <si>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</si>
  <si>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</si>
  <si>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</si>
  <si>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</si>
  <si>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</si>
  <si>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</si>
  <si>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</si>
  <si>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</si>
  <si>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</si>
  <si>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</si>
  <si>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</si>
  <si>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</si>
  <si>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</si>
  <si>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</si>
  <si>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</si>
  <si>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</si>
  <si>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</si>
  <si>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</si>
  <si>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</si>
  <si>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</si>
  <si>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</si>
  <si>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</si>
  <si>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</si>
  <si>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</si>
  <si>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</si>
  <si>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</si>
  <si>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</si>
  <si>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</si>
  <si>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</si>
  <si>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</si>
  <si>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</si>
  <si>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</si>
  <si>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</si>
  <si>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</si>
  <si>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</si>
  <si>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</si>
  <si>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</si>
  <si>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</si>
  <si>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</si>
  <si>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</si>
  <si>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</si>
  <si>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</si>
  <si>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</si>
  <si>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</si>
  <si>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</si>
  <si>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</si>
  <si>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</si>
  <si>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</si>
  <si>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</si>
  <si>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</si>
  <si>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</si>
  <si>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</si>
  <si>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</si>
  <si>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</si>
  <si>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</si>
  <si>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</si>
  <si>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</si>
  <si>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</si>
  <si>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</si>
  <si>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</si>
  <si>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</si>
  <si>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</si>
  <si>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</si>
  <si>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</si>
  <si>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</si>
  <si>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</si>
  <si>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</si>
  <si>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</si>
  <si>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</si>
  <si>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</si>
  <si>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</si>
  <si>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</si>
  <si>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</si>
  <si>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</si>
  <si>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</si>
  <si>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</si>
  <si>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</si>
  <si>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</si>
  <si>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</si>
  <si>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</si>
  <si>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</si>
  <si>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</si>
  <si>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</si>
  <si>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</si>
  <si>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</si>
  <si>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</si>
  <si>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</si>
  <si>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</si>
  <si>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</si>
  <si>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</si>
  <si>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</si>
  <si>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</si>
  <si>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</si>
  <si>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</si>
  <si>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</si>
  <si>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</si>
  <si>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</si>
  <si>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</si>
  <si>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</si>
  <si>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</si>
  <si>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</si>
  <si>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</si>
  <si>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</si>
  <si>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</si>
  <si>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</si>
  <si>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</si>
  <si>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</si>
  <si>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</si>
  <si>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</si>
  <si>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</si>
  <si>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</si>
  <si>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</si>
  <si>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</si>
  <si>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</si>
  <si>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</si>
  <si>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</si>
  <si>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</si>
  <si>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</si>
  <si>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</si>
  <si>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</si>
  <si>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</si>
  <si>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</si>
  <si>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</si>
  <si>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</si>
  <si>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</si>
  <si>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</si>
  <si>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</si>
  <si>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</si>
  <si>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</si>
  <si>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</si>
  <si>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</si>
  <si>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</si>
  <si>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</si>
  <si>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</si>
  <si>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</si>
  <si>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</si>
  <si>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</si>
  <si>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</si>
  <si>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</si>
  <si>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</si>
  <si>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</si>
  <si>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</si>
  <si>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</si>
  <si>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</si>
  <si>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</si>
  <si>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</si>
  <si>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</si>
  <si>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</si>
  <si>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</si>
  <si>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</si>
  <si>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</si>
  <si>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</si>
  <si>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</si>
  <si>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</si>
  <si>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</si>
  <si>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</si>
  <si>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</si>
  <si>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</si>
  <si>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</si>
  <si>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</si>
  <si>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</si>
  <si>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</si>
  <si>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</si>
  <si>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</si>
  <si>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</si>
  <si>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</si>
  <si>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</si>
  <si>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</si>
  <si>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</si>
  <si>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</si>
  <si>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</si>
  <si>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</si>
  <si>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</si>
  <si>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</si>
  <si>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</si>
  <si>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</si>
  <si>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</si>
  <si>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</si>
  <si>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</si>
  <si>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</si>
  <si>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</si>
  <si>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</si>
  <si>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</si>
  <si>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</si>
  <si>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</si>
  <si>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</si>
  <si>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</si>
  <si>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</si>
  <si>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</si>
  <si>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</si>
  <si>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</si>
  <si>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</si>
  <si>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</si>
  <si>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</si>
  <si>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</si>
  <si>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</si>
  <si>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</si>
  <si>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</si>
  <si>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</si>
  <si>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</si>
  <si>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</si>
  <si>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</si>
  <si>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</si>
  <si>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</si>
  <si>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</si>
  <si>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</si>
  <si>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</si>
  <si>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</si>
  <si>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</si>
  <si>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</si>
  <si>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</si>
  <si>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</si>
  <si>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</si>
  <si>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</si>
  <si>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</si>
  <si>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</si>
  <si>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</si>
  <si>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</si>
  <si>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</si>
  <si>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</si>
  <si>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</si>
  <si>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</si>
  <si>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</si>
  <si>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</si>
  <si>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</si>
  <si>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</si>
  <si>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</si>
  <si>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</si>
  <si>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</si>
  <si>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</si>
  <si>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</si>
  <si>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</si>
  <si>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</si>
  <si>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</si>
  <si>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</si>
  <si>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</si>
  <si>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</si>
  <si>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</si>
  <si>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</si>
  <si>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</si>
  <si>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</si>
  <si>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</si>
  <si>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</si>
  <si>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</si>
  <si>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</si>
  <si>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</si>
  <si>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</si>
  <si>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</si>
  <si>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</si>
  <si>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</si>
  <si>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</si>
  <si>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</si>
  <si>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</si>
  <si>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</si>
  <si>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</si>
  <si>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</si>
  <si>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</si>
  <si>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</si>
  <si>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</si>
  <si>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</si>
  <si>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</si>
  <si>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</si>
  <si>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</si>
  <si>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</si>
  <si>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</si>
  <si>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</si>
  <si>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</si>
  <si>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</si>
  <si>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</si>
  <si>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</si>
  <si>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</si>
  <si>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</si>
  <si>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</si>
  <si>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</si>
  <si>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</si>
  <si>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</si>
  <si>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</si>
  <si>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</si>
  <si>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</si>
  <si>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</si>
  <si>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</si>
  <si>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</si>
  <si>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</si>
  <si>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</si>
  <si>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</si>
  <si>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</si>
  <si>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</si>
  <si>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</si>
  <si>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</si>
  <si>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</si>
  <si>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</si>
  <si>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</si>
  <si>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</si>
  <si>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</si>
  <si>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</si>
  <si>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</si>
  <si>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</si>
  <si>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</si>
  <si>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</si>
  <si>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</si>
  <si>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</si>
  <si>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</si>
  <si>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</si>
  <si>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</si>
  <si>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</si>
  <si>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</si>
  <si>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</si>
  <si>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</si>
  <si>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</si>
  <si>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</si>
  <si>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</si>
  <si>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</si>
  <si>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</si>
  <si>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</si>
  <si>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</si>
  <si>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</si>
  <si>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</si>
  <si>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</si>
  <si>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</si>
  <si>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</si>
  <si>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</si>
  <si>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</si>
  <si>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</si>
  <si>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</si>
  <si>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</si>
  <si>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</si>
  <si>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</si>
  <si>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</si>
  <si>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</si>
  <si>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</si>
  <si>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</si>
  <si>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</si>
  <si>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</si>
  <si>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</si>
  <si>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</si>
  <si>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</si>
  <si>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</si>
  <si>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</si>
  <si>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</si>
  <si>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</si>
  <si>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</si>
  <si>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</si>
  <si>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</si>
  <si>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</si>
  <si>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</si>
  <si>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</si>
  <si>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</si>
  <si>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</si>
  <si>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</si>
  <si>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</si>
  <si>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</si>
  <si>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</si>
  <si>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</si>
  <si>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</si>
  <si>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</si>
  <si>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</si>
  <si>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</si>
  <si>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</si>
  <si>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</si>
  <si>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</si>
  <si>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</si>
  <si>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</si>
  <si>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</si>
  <si>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</si>
  <si>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</si>
  <si>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</si>
  <si>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</si>
  <si>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</si>
  <si>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</si>
  <si>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</si>
  <si>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</si>
  <si>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</si>
  <si>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</si>
  <si>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</si>
  <si>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</si>
  <si>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</si>
  <si>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</si>
  <si>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</si>
  <si>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</si>
  <si>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</si>
  <si>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</si>
  <si>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</si>
  <si>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</si>
  <si>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</si>
  <si>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</si>
  <si>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</si>
  <si>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</si>
  <si>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</si>
  <si>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</si>
  <si>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</si>
  <si>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</si>
  <si>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</si>
  <si>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</si>
  <si>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</si>
  <si>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</si>
  <si>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</si>
  <si>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</si>
  <si>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</si>
  <si>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</si>
  <si>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</si>
  <si>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</si>
  <si>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</si>
  <si>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</si>
  <si>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</si>
  <si>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</si>
  <si>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</si>
  <si>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</si>
  <si>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</si>
  <si>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</si>
  <si>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</si>
  <si>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</si>
  <si>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</si>
  <si>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</si>
  <si>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</si>
  <si>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</si>
  <si>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</si>
  <si>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</si>
  <si>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</si>
  <si>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</si>
  <si>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</si>
  <si>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</si>
  <si>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</si>
  <si>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</si>
  <si>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</si>
  <si>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</si>
  <si>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</si>
  <si>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</si>
  <si>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</si>
  <si>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</si>
  <si>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</si>
  <si>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</si>
  <si>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</si>
  <si>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</si>
  <si>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</si>
  <si>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</si>
  <si>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</si>
  <si>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</si>
  <si>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</si>
  <si>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</si>
  <si>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</si>
  <si>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</si>
  <si>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</si>
  <si>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</si>
  <si>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</si>
  <si>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</si>
  <si>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</si>
  <si>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</si>
  <si>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</si>
  <si>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</si>
  <si>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</si>
  <si>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</si>
  <si>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</si>
  <si>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</si>
  <si>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</si>
  <si>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</si>
  <si>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</si>
  <si>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</si>
  <si>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</si>
  <si>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</si>
  <si>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</si>
  <si>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</si>
  <si>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</si>
  <si>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</si>
  <si>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</si>
  <si>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</si>
  <si>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</si>
  <si>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</si>
  <si>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</si>
  <si>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</si>
  <si>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</si>
  <si>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</si>
  <si>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</si>
  <si>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</si>
  <si>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</si>
  <si>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</si>
  <si>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</si>
  <si>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</si>
  <si>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</si>
  <si>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</si>
  <si>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</si>
  <si>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</si>
  <si>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</si>
  <si>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</si>
  <si>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</si>
  <si>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</si>
  <si>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</si>
  <si>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</si>
  <si>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</si>
  <si>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</si>
  <si>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</si>
  <si>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</si>
  <si>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</si>
  <si>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</si>
  <si>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</si>
  <si>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</si>
  <si>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</si>
  <si>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</si>
  <si>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</si>
  <si>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</si>
  <si>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</si>
  <si>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</si>
  <si>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</si>
  <si>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</si>
  <si>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</si>
  <si>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</si>
  <si>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</si>
  <si>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</si>
  <si>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</si>
  <si>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</si>
  <si>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</si>
  <si>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</si>
  <si>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</si>
  <si>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</si>
  <si>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</si>
  <si>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</si>
  <si>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</si>
  <si>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</si>
  <si>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</si>
  <si>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</si>
  <si>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</si>
  <si>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</si>
  <si>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</si>
  <si>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</si>
  <si>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</si>
  <si>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</si>
  <si>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</si>
  <si>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</si>
  <si>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</si>
  <si>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</si>
  <si>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</si>
  <si>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</si>
  <si>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</si>
  <si>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</si>
  <si>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</si>
  <si>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</si>
  <si>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</si>
  <si>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</si>
  <si>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</si>
  <si>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</si>
  <si>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</si>
  <si>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</si>
  <si>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</si>
  <si>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</si>
  <si>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</si>
  <si>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</si>
  <si>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</si>
  <si>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</si>
  <si>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</si>
  <si>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</si>
  <si>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</si>
  <si>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</si>
  <si>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</si>
  <si>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</si>
  <si>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</si>
  <si>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</si>
  <si>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</si>
  <si>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</si>
  <si>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</si>
  <si>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</si>
  <si>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</si>
  <si>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</si>
  <si>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</si>
  <si>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</si>
  <si>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</si>
  <si>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</si>
  <si>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</si>
  <si>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</si>
  <si>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</si>
  <si>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</si>
  <si>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</si>
  <si>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</si>
  <si>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</si>
  <si>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</si>
  <si>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</si>
  <si>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</si>
  <si>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</si>
  <si>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</si>
  <si>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</si>
  <si>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</si>
  <si>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</si>
  <si>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</si>
  <si>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</si>
  <si>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</si>
  <si>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</si>
  <si>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</si>
  <si>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</si>
  <si>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</si>
  <si>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</si>
  <si>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</si>
  <si>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</si>
  <si>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</si>
  <si>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</si>
  <si>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</si>
  <si>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</si>
  <si>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</si>
  <si>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</si>
  <si>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</si>
  <si>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</si>
  <si>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</si>
  <si>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</si>
  <si>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</si>
  <si>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</si>
  <si>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</si>
  <si>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</si>
  <si>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</si>
  <si>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</si>
  <si>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</si>
  <si>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</si>
  <si>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</si>
  <si>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</si>
  <si>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</si>
  <si>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</si>
  <si>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</si>
  <si>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</si>
  <si>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</si>
  <si>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</si>
  <si>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</si>
  <si>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</si>
  <si>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</si>
  <si>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</si>
  <si>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</si>
  <si>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</si>
  <si>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</si>
  <si>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</si>
  <si>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</si>
  <si>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</si>
  <si>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</si>
  <si>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</si>
  <si>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</si>
  <si>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</si>
  <si>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</si>
  <si>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</si>
  <si>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</si>
  <si>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</si>
  <si>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</si>
  <si>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</si>
  <si>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</si>
  <si>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</si>
  <si>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</si>
  <si>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</si>
  <si>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</si>
  <si>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</si>
  <si>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</si>
  <si>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</si>
  <si>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</si>
  <si>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</si>
  <si>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</si>
  <si>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</si>
  <si>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</si>
  <si>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</si>
  <si>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</si>
  <si>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</si>
  <si>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</si>
  <si>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</si>
  <si>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</si>
  <si>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</si>
  <si>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</si>
  <si>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</si>
  <si>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</si>
  <si>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</si>
  <si>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</si>
  <si>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</si>
  <si>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</si>
  <si>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</si>
  <si>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</si>
  <si>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</si>
  <si>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</si>
  <si>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</si>
  <si>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</si>
  <si>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</si>
  <si>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</si>
  <si>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</si>
  <si>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</si>
  <si>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</si>
  <si>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</si>
  <si>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</si>
  <si>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</si>
  <si>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</si>
  <si>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</si>
  <si>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</si>
  <si>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</si>
  <si>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</si>
  <si>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</si>
  <si>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</si>
  <si>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</si>
  <si>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</si>
  <si>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</si>
  <si>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</si>
  <si>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</si>
  <si>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</si>
  <si>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</si>
  <si>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</si>
  <si>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</si>
  <si>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</si>
  <si>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</si>
  <si>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</si>
  <si>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</si>
  <si>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</si>
  <si>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</si>
  <si>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</si>
  <si>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</si>
  <si>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</si>
  <si>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</si>
  <si>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</si>
  <si>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</si>
  <si>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</si>
  <si>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</si>
  <si>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</si>
  <si>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</si>
  <si>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</si>
  <si>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</si>
  <si>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</si>
  <si>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</si>
  <si>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</si>
  <si>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</si>
  <si>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</si>
  <si>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</si>
  <si>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</si>
  <si>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</si>
  <si>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</si>
  <si>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</si>
  <si>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</si>
  <si>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</si>
  <si>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</si>
  <si>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</si>
  <si>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</si>
  <si>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</si>
  <si>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</si>
  <si>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</si>
  <si>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</si>
  <si>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</si>
  <si>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</si>
  <si>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</si>
  <si>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</si>
  <si>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</si>
  <si>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</si>
  <si>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</si>
  <si>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</si>
  <si>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</si>
  <si>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</si>
  <si>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</si>
  <si>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</si>
  <si>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</si>
  <si>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</si>
  <si>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</si>
  <si>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</si>
  <si>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</si>
  <si>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</si>
  <si>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</si>
  <si>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</si>
  <si>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</si>
  <si>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</si>
  <si>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</si>
  <si>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</si>
  <si>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</si>
  <si>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</si>
  <si>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</si>
  <si>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</si>
  <si>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</si>
  <si>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</si>
  <si>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</si>
  <si>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</si>
  <si>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</si>
  <si>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</si>
  <si>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</si>
  <si>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</si>
  <si>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</si>
  <si>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</si>
  <si>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</si>
  <si>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</si>
  <si>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</si>
  <si>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</si>
  <si>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</si>
  <si>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</si>
  <si>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</si>
  <si>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</si>
  <si>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</si>
  <si>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</si>
  <si>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</si>
  <si>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</si>
  <si>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</si>
  <si>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</si>
  <si>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</si>
  <si>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</si>
  <si>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</si>
  <si>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</si>
  <si>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</si>
  <si>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</si>
  <si>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</si>
  <si>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</si>
  <si>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</si>
  <si>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</si>
  <si>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</si>
  <si>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</si>
  <si>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</si>
  <si>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</si>
  <si>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</si>
  <si>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</si>
  <si>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</si>
  <si>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</si>
  <si>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</si>
  <si>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</si>
  <si>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</si>
  <si>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</si>
  <si>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</si>
  <si>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</si>
  <si>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</si>
  <si>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</si>
  <si>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</si>
  <si>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</si>
  <si>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</si>
  <si>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</si>
  <si>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</si>
  <si>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</si>
  <si>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</si>
  <si>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</si>
  <si>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</si>
  <si>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</si>
  <si>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</si>
  <si>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</si>
  <si>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</si>
  <si>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</si>
  <si>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</si>
  <si>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</si>
  <si>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</si>
  <si>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</si>
  <si>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</si>
  <si>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</si>
  <si>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</si>
  <si>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</si>
  <si>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</si>
  <si>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</si>
  <si>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</si>
  <si>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</si>
  <si>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</si>
  <si>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</si>
  <si>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</si>
  <si>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</si>
  <si>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</si>
  <si>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</si>
  <si>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</si>
  <si>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</si>
  <si>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</si>
  <si>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</si>
  <si>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</si>
  <si>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</si>
  <si>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</si>
  <si>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</si>
  <si>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</si>
  <si>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</si>
  <si>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</si>
  <si>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</si>
  <si>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</si>
  <si>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</si>
  <si>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</si>
  <si>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</si>
  <si>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</si>
  <si>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</si>
  <si>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</si>
  <si>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</si>
  <si>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</si>
  <si>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</si>
  <si>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</si>
  <si>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</si>
  <si>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</si>
  <si>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</si>
  <si>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</si>
  <si>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</si>
  <si>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</si>
  <si>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</si>
  <si>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</si>
  <si>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</si>
  <si>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</si>
  <si>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</si>
  <si>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</si>
  <si>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</si>
  <si>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</si>
  <si>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</si>
  <si>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</si>
  <si>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</si>
  <si>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</si>
  <si>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</si>
  <si>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</si>
  <si>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</si>
  <si>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</si>
  <si>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</si>
  <si>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</si>
  <si>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</si>
  <si>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</si>
  <si>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</si>
  <si>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</si>
  <si>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</si>
  <si>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</si>
  <si>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</si>
  <si>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</si>
  <si>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</si>
  <si>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</si>
  <si>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</si>
  <si>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</si>
  <si>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</si>
  <si>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</si>
  <si>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</si>
  <si>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</si>
  <si>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</si>
  <si>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</si>
  <si>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</si>
  <si>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</si>
  <si>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</si>
  <si>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</si>
  <si>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</si>
  <si>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</si>
  <si>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</si>
  <si>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</si>
  <si>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</si>
  <si>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</si>
  <si>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</si>
  <si>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</si>
  <si>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</si>
  <si>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</si>
  <si>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</si>
  <si>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</si>
  <si>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</si>
  <si>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</si>
  <si>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</si>
  <si>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</si>
  <si>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</si>
  <si>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</si>
  <si>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</si>
  <si>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</si>
  <si>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</si>
  <si>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</si>
  <si>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</si>
  <si>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</si>
  <si>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</si>
  <si>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</si>
  <si>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</si>
  <si>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</si>
  <si>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</si>
  <si>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</si>
  <si>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</si>
  <si>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</si>
  <si>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</si>
  <si>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</si>
  <si>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</si>
  <si>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</si>
  <si>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</si>
  <si>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</si>
  <si>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</si>
  <si>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</si>
  <si>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</si>
  <si>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</si>
  <si>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</si>
  <si>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</si>
  <si>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</si>
  <si>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</si>
  <si>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</si>
  <si>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</si>
  <si>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</si>
  <si>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</si>
  <si>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</si>
  <si>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</si>
  <si>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</si>
  <si>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</si>
  <si>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</si>
  <si>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</si>
  <si>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</si>
  <si>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</si>
  <si>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</si>
  <si>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</si>
  <si>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</si>
  <si>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</si>
  <si>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</si>
  <si>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</si>
  <si>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</si>
  <si>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</si>
  <si>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</si>
  <si>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</si>
  <si>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</si>
  <si>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</si>
  <si>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</si>
  <si>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</si>
  <si>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</si>
  <si>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</si>
  <si>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</si>
  <si>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</si>
  <si>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</si>
  <si>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</si>
  <si>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</si>
  <si>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</si>
  <si>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</si>
  <si>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</si>
  <si>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</si>
  <si>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</si>
  <si>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</si>
  <si>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</si>
  <si>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</si>
  <si>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</si>
  <si>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</si>
  <si>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</si>
  <si>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</si>
  <si>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</si>
  <si>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</si>
  <si>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</si>
  <si>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</si>
  <si>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</si>
  <si>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</si>
  <si>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</si>
  <si>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</si>
  <si>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</si>
  <si>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</si>
  <si>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</si>
  <si>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</si>
  <si>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</si>
  <si>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</si>
  <si>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</si>
  <si>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</si>
  <si>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</si>
  <si>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</si>
  <si>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</si>
  <si>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</si>
  <si>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</si>
  <si>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</si>
  <si>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</si>
  <si>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</si>
  <si>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</si>
  <si>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</si>
  <si>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</si>
  <si>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</si>
  <si>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</si>
  <si>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</si>
  <si>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</si>
  <si>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</si>
  <si>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</si>
  <si>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</si>
  <si>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</si>
  <si>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</si>
  <si>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</si>
  <si>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</si>
  <si>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</si>
  <si>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</si>
  <si>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</si>
  <si>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</si>
  <si>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</si>
  <si>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</si>
  <si>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</si>
  <si>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</si>
  <si>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</si>
  <si>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</si>
  <si>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</si>
  <si>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</si>
  <si>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</si>
  <si>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</si>
  <si>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</si>
  <si>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</si>
  <si>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</si>
  <si>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</si>
  <si>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</si>
  <si>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</si>
  <si>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</si>
  <si>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</si>
  <si>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</si>
  <si>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</si>
  <si>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</si>
  <si>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</si>
  <si>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</si>
  <si>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</si>
  <si>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</si>
  <si>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</si>
  <si>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</si>
  <si>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</si>
  <si>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</si>
  <si>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</si>
  <si>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</si>
  <si>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</si>
  <si>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</si>
  <si>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</si>
  <si>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</si>
  <si>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</si>
  <si>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</si>
  <si>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</si>
  <si>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</si>
  <si>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</si>
  <si>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</si>
  <si>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</si>
  <si>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</si>
  <si>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</si>
  <si>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</si>
  <si>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</si>
  <si>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</si>
  <si>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</si>
  <si>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</si>
  <si>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</si>
  <si>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</si>
  <si>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</si>
  <si>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</si>
  <si>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</si>
  <si>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</si>
  <si>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</si>
  <si>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</si>
  <si>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</si>
  <si>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</si>
  <si>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</si>
  <si>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</si>
  <si>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</si>
  <si>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</si>
  <si>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</si>
  <si>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</si>
  <si>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</si>
  <si>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</si>
  <si>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</si>
  <si>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</si>
  <si>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</si>
  <si>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</si>
  <si>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</si>
  <si>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</si>
  <si>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</si>
  <si>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</si>
  <si>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</si>
  <si>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</si>
  <si>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</si>
  <si>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</si>
  <si>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</si>
  <si>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</si>
  <si>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</si>
  <si>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</si>
  <si>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</si>
  <si>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</si>
  <si>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</si>
  <si>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</si>
  <si>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</si>
  <si>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</si>
  <si>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</si>
  <si>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</si>
  <si>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</si>
  <si>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</si>
  <si>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</si>
  <si>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</si>
  <si>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</si>
  <si>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</si>
  <si>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</si>
  <si>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</si>
  <si>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</si>
  <si>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</si>
  <si>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</si>
  <si>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</si>
  <si>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</si>
  <si>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</si>
  <si>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</si>
  <si>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</si>
  <si>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</si>
  <si>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</si>
  <si>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</si>
  <si>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</si>
  <si>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</si>
  <si>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</si>
  <si>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</si>
  <si>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</si>
  <si>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</si>
  <si>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</si>
  <si>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</si>
  <si>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</si>
  <si>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</si>
  <si>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</si>
  <si>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</si>
  <si>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</si>
  <si>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</si>
  <si>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</si>
  <si>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</si>
  <si>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</si>
  <si>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</si>
  <si>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</si>
  <si>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</si>
  <si>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</si>
  <si>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</si>
  <si>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</si>
  <si>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</si>
  <si>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</si>
  <si>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</si>
  <si>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</si>
  <si>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</si>
  <si>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</si>
  <si>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</si>
  <si>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</si>
  <si>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</si>
  <si>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</si>
  <si>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</si>
  <si>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</si>
  <si>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</si>
  <si>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</si>
  <si>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</si>
  <si>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</si>
  <si>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</si>
  <si>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</si>
  <si>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</si>
  <si>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</si>
  <si>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</si>
  <si>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</si>
  <si>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</si>
  <si>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</si>
  <si>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</si>
  <si>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</si>
  <si>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</si>
  <si>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</si>
  <si>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</si>
  <si>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</si>
  <si>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</si>
  <si>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</si>
  <si>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</si>
  <si>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</si>
  <si>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</si>
  <si>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</si>
  <si>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</si>
  <si>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</si>
  <si>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</si>
  <si>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</si>
  <si>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</si>
  <si>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</si>
  <si>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</si>
  <si>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</si>
  <si>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</si>
  <si>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</si>
  <si>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</si>
  <si>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</si>
  <si>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</si>
  <si>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</si>
  <si>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</si>
  <si>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</si>
  <si>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</si>
  <si>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</si>
  <si>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</si>
  <si>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</si>
  <si>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</si>
  <si>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</si>
  <si>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</si>
  <si>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</si>
  <si>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</si>
  <si>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</si>
  <si>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</si>
  <si>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</si>
  <si>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</si>
  <si>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</si>
  <si>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</si>
  <si>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</si>
  <si>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</si>
  <si>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</si>
  <si>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</si>
  <si>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</si>
  <si>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</si>
  <si>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</si>
  <si>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</si>
  <si>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</si>
  <si>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</si>
  <si>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</si>
  <si>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</si>
  <si>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</si>
  <si>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</si>
  <si>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</si>
  <si>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</si>
  <si>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</si>
  <si>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</si>
  <si>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</si>
  <si>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</si>
  <si>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</si>
  <si>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</si>
  <si>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</si>
  <si>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</si>
  <si>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</si>
  <si>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</si>
  <si>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</si>
  <si>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</si>
  <si>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</si>
  <si>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</si>
  <si>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</si>
  <si>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</si>
  <si>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</si>
  <si>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</si>
  <si>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</si>
  <si>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</si>
  <si>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</si>
  <si>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</si>
  <si>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</si>
  <si>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</si>
  <si>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</si>
  <si>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</si>
  <si>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</si>
  <si>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</si>
  <si>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</si>
  <si>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</si>
  <si>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</si>
  <si>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</si>
  <si>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</si>
  <si>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</si>
  <si>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</si>
  <si>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</si>
  <si>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</si>
  <si>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</si>
  <si>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</si>
  <si>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</si>
  <si>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</si>
  <si>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</si>
  <si>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</si>
  <si>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</si>
  <si>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</si>
  <si>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</si>
  <si>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</si>
  <si>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</si>
  <si>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</si>
  <si>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</si>
  <si>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</si>
  <si>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</si>
  <si>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</si>
  <si>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</si>
  <si>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</si>
  <si>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</si>
  <si>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</si>
  <si>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</si>
  <si>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</si>
  <si>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</si>
  <si>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</si>
  <si>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</si>
  <si>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</si>
  <si>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</si>
  <si>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</si>
  <si>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</si>
  <si>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</si>
  <si>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</si>
  <si>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</si>
  <si>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</si>
  <si>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</si>
  <si>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</si>
  <si>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</si>
  <si>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</si>
  <si>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</si>
  <si>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</si>
  <si>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</si>
  <si>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</si>
  <si>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</si>
  <si>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</si>
  <si>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</si>
  <si>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</si>
  <si>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</si>
  <si>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</si>
  <si>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</si>
  <si>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</si>
  <si>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</si>
  <si>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</si>
  <si>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</si>
  <si>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</si>
  <si>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</si>
  <si>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</si>
  <si>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</si>
  <si>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</si>
  <si>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</si>
  <si>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</si>
  <si>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</si>
  <si>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</si>
  <si>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</si>
  <si>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</si>
  <si>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</si>
  <si>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</si>
  <si>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</si>
  <si>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</si>
  <si>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</si>
  <si>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</si>
  <si>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</si>
  <si>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</si>
  <si>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</si>
  <si>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</si>
  <si>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</si>
  <si>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</si>
  <si>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</si>
  <si>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</si>
  <si>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</si>
  <si>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</si>
  <si>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</si>
  <si>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</si>
  <si>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</si>
  <si>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</si>
  <si>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</si>
  <si>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</si>
  <si>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</si>
  <si>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</si>
  <si>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</si>
  <si>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</si>
  <si>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</si>
  <si>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</si>
  <si>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</si>
  <si>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</si>
  <si>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</si>
  <si>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</si>
  <si>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</si>
  <si>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</si>
  <si>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</si>
  <si>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</si>
  <si>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</si>
  <si>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</si>
  <si>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</si>
  <si>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</si>
  <si>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</si>
  <si>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</si>
  <si>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</si>
  <si>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</si>
  <si>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</si>
  <si>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</si>
  <si>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</si>
  <si>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</si>
  <si>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</si>
  <si>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</si>
  <si>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</si>
  <si>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</si>
  <si>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</si>
  <si>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</si>
  <si>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</si>
  <si>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</si>
  <si>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</si>
  <si>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</si>
  <si>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</si>
  <si>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</si>
  <si>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</si>
  <si>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</si>
  <si>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</si>
  <si>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</si>
  <si>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</si>
  <si>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</si>
  <si>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</si>
  <si>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</si>
  <si>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</si>
  <si>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</si>
  <si>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</si>
  <si>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</si>
  <si>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</si>
  <si>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</si>
  <si>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</si>
  <si>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</si>
  <si>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</si>
  <si>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</si>
  <si>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</si>
  <si>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</si>
  <si>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</si>
  <si>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</si>
  <si>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</si>
  <si>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</si>
  <si>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</si>
  <si>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</si>
  <si>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</si>
  <si>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</si>
  <si>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</si>
  <si>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</si>
  <si>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</si>
  <si>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</si>
  <si>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</si>
  <si>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</si>
  <si>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</si>
  <si>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</si>
  <si>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</si>
  <si>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</si>
  <si>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</si>
  <si>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</si>
  <si>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</si>
  <si>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</si>
  <si>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</si>
  <si>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</si>
  <si>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</si>
  <si>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</si>
  <si>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</si>
  <si>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</si>
  <si>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</si>
  <si>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</si>
  <si>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</si>
  <si>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</si>
  <si>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</si>
  <si>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</si>
  <si>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</si>
  <si>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</si>
  <si>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</si>
  <si>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</si>
  <si>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</si>
  <si>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</si>
  <si>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</si>
  <si>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</si>
  <si>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</si>
  <si>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</si>
  <si>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</si>
  <si>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</si>
  <si>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</si>
  <si>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</si>
  <si>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</si>
  <si>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</si>
  <si>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</si>
  <si>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</si>
  <si>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</si>
  <si>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</si>
  <si>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</si>
  <si>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</si>
  <si>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</si>
  <si>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</si>
  <si>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</si>
  <si>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</si>
  <si>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</si>
  <si>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</si>
  <si>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</si>
  <si>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</si>
  <si>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</si>
  <si>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</si>
  <si>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</si>
  <si>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</si>
  <si>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</si>
  <si>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</si>
  <si>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</si>
  <si>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</si>
  <si>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</si>
  <si>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</si>
  <si>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</si>
  <si>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</si>
  <si>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</si>
  <si>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</si>
  <si>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</si>
  <si>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</si>
  <si>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</si>
  <si>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</si>
  <si>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</si>
  <si>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</si>
  <si>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</si>
  <si>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</si>
  <si>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</si>
  <si>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</si>
  <si>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</si>
  <si>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</si>
  <si>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</si>
  <si>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</si>
  <si>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</si>
  <si>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</si>
  <si>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</si>
  <si>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</si>
  <si>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</si>
  <si>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</si>
  <si>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</si>
  <si>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</si>
  <si>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</si>
  <si>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</si>
  <si>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</si>
  <si>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</si>
  <si>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</si>
  <si>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</si>
  <si>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</si>
  <si>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</si>
  <si>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</si>
  <si>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</si>
  <si>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</si>
  <si>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</si>
  <si>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</si>
  <si>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</si>
  <si>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</si>
  <si>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</si>
  <si>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</si>
  <si>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</si>
  <si>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</si>
  <si>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</si>
  <si>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</si>
  <si>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</si>
  <si>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</si>
  <si>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</si>
  <si>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</si>
  <si>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</si>
  <si>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</si>
  <si>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</si>
  <si>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</si>
  <si>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</si>
  <si>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</si>
  <si>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</si>
  <si>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</si>
  <si>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</si>
  <si>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</si>
  <si>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</si>
  <si>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</si>
  <si>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</si>
  <si>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</si>
  <si>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</si>
  <si>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</si>
  <si>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</si>
  <si>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</si>
  <si>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</si>
  <si>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</si>
  <si>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</si>
  <si>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</si>
  <si>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</si>
  <si>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</si>
  <si>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</si>
  <si>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</si>
  <si>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</si>
  <si>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</si>
  <si>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</si>
  <si>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</si>
  <si>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</si>
  <si>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</si>
  <si>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</si>
  <si>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</si>
  <si>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</si>
  <si>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</si>
  <si>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</si>
  <si>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</si>
  <si>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</si>
  <si>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</si>
  <si>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</si>
  <si>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</si>
  <si>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</si>
  <si>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</si>
  <si>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</si>
  <si>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</si>
  <si>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</si>
  <si>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</si>
  <si>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</si>
  <si>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</si>
  <si>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</si>
  <si>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</si>
  <si>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</si>
  <si>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</si>
  <si>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</si>
  <si>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</si>
  <si>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</si>
  <si>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</si>
  <si>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</si>
  <si>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</si>
  <si>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</si>
  <si>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</si>
  <si>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</si>
  <si>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</si>
  <si>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</si>
  <si>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</si>
  <si>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</si>
  <si>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</si>
  <si>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</si>
  <si>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</si>
  <si>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</si>
  <si>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</si>
  <si>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</si>
  <si>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</si>
  <si>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</si>
  <si>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</si>
  <si>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</si>
  <si>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</si>
  <si>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</si>
  <si>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</si>
  <si>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</si>
  <si>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</si>
  <si>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</si>
  <si>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</si>
  <si>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</si>
  <si>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</si>
  <si>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</si>
  <si>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</si>
  <si>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</si>
  <si>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</si>
  <si>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</si>
  <si>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</si>
  <si>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</si>
  <si>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</si>
  <si>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</si>
  <si>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</si>
  <si>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</si>
  <si>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</si>
  <si>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</si>
  <si>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</si>
  <si>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</si>
  <si>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</si>
  <si>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</si>
  <si>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</si>
  <si>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</si>
  <si>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</si>
  <si>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</si>
  <si>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</si>
  <si>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</si>
  <si>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</si>
  <si>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</si>
  <si>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</si>
  <si>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</si>
  <si>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</si>
  <si>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</si>
  <si>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</si>
  <si>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</si>
  <si>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</si>
  <si>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</si>
  <si>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</si>
  <si>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</si>
  <si>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</si>
  <si>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</si>
  <si>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</si>
  <si>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</si>
  <si>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</si>
  <si>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</si>
  <si>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</si>
  <si>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</si>
  <si>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</si>
  <si>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</si>
  <si>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</si>
  <si>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</si>
  <si>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</si>
  <si>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</si>
  <si>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</si>
  <si>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</si>
  <si>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</si>
  <si>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</si>
  <si>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</si>
  <si>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</si>
  <si>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</si>
  <si>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</si>
  <si>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</si>
  <si>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</si>
  <si>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</si>
  <si>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</si>
  <si>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</si>
  <si>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</si>
  <si>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</si>
  <si>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</si>
  <si>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</si>
  <si>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</si>
  <si>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</si>
  <si>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</si>
  <si>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</si>
  <si>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</si>
  <si>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</si>
  <si>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</si>
  <si>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</si>
  <si>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</si>
  <si>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</si>
  <si>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</si>
  <si>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</si>
  <si>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</si>
  <si>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</si>
  <si>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</si>
  <si>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</si>
  <si>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</si>
  <si>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</si>
  <si>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</si>
  <si>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</si>
  <si>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</si>
  <si>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</si>
  <si>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</si>
  <si>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</si>
  <si>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</si>
  <si>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</si>
  <si>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</si>
  <si>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</si>
  <si>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</si>
  <si>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</si>
  <si>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</si>
  <si>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</si>
  <si>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</si>
  <si>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</si>
  <si>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</si>
  <si>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</si>
  <si>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</si>
  <si>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</si>
  <si>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</si>
  <si>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</si>
  <si>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</si>
  <si>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</si>
  <si>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</si>
  <si>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</si>
  <si>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</si>
  <si>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</si>
  <si>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</si>
  <si>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</si>
  <si>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</si>
  <si>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</si>
  <si>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</si>
  <si>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</si>
  <si>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</si>
  <si>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</si>
  <si>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</si>
  <si>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</si>
  <si>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</si>
  <si>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</si>
  <si>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</si>
  <si>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</si>
  <si>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</si>
  <si>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</si>
  <si>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</si>
  <si>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</si>
  <si>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</si>
  <si>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</si>
  <si>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</si>
  <si>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</si>
  <si>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</si>
  <si>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</si>
  <si>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</si>
  <si>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</si>
  <si>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</si>
  <si>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</si>
  <si>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</si>
  <si>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</si>
  <si>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</si>
  <si>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</si>
  <si>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</si>
  <si>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</si>
  <si>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</si>
  <si>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</si>
  <si>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</si>
  <si>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</si>
  <si>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</si>
  <si>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</si>
  <si>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</si>
  <si>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</si>
  <si>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</si>
  <si>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</si>
  <si>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</si>
  <si>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</si>
  <si>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</si>
  <si>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</si>
  <si>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</si>
  <si>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</si>
  <si>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</si>
  <si>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</si>
  <si>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</si>
  <si>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</si>
  <si>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</si>
  <si>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</si>
  <si>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</si>
  <si>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</si>
  <si>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</si>
  <si>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</si>
  <si>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</si>
  <si>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</si>
  <si>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</si>
  <si>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</si>
  <si>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</si>
  <si>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</si>
  <si>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</si>
  <si>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</si>
  <si>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</si>
  <si>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</si>
  <si>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</si>
  <si>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</si>
  <si>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</si>
  <si>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</si>
  <si>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</si>
  <si>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</si>
  <si>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</si>
  <si>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</si>
  <si>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</si>
  <si>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</si>
  <si>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</si>
  <si>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</si>
  <si>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</si>
  <si>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</si>
  <si>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</si>
  <si>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</si>
  <si>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</si>
  <si>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</si>
  <si>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</si>
  <si>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</si>
  <si>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</si>
  <si>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</si>
  <si>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</si>
  <si>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</si>
  <si>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</si>
  <si>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</si>
  <si>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</si>
  <si>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</si>
  <si>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</si>
  <si>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</si>
  <si>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</si>
  <si>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</si>
  <si>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</si>
  <si>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</si>
  <si>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</si>
  <si>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</si>
  <si>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</si>
  <si>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</si>
  <si>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</si>
  <si>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</si>
  <si>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</si>
  <si>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</si>
  <si>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</si>
  <si>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</si>
  <si>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</si>
  <si>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</si>
  <si>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</si>
  <si>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</si>
  <si>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</si>
  <si>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</si>
  <si>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</si>
  <si>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</si>
  <si>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</si>
  <si>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</si>
  <si>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</si>
  <si>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</si>
  <si>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</si>
  <si>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</si>
  <si>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</si>
  <si>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</si>
  <si>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</si>
  <si>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</si>
  <si>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</si>
  <si>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</si>
  <si>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</si>
  <si>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</si>
  <si>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</si>
  <si>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</si>
  <si>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</si>
  <si>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</si>
  <si>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</si>
  <si>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</si>
  <si>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</si>
  <si>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</si>
  <si>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</si>
  <si>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</si>
  <si>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</si>
  <si>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</si>
  <si>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</si>
  <si>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</si>
  <si>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</si>
  <si>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</si>
  <si>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</si>
  <si>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</si>
  <si>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</si>
  <si>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</si>
  <si>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</si>
  <si>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</si>
  <si>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</si>
  <si>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</si>
  <si>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</si>
  <si>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</si>
  <si>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</si>
  <si>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</si>
  <si>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</si>
  <si>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</si>
  <si>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</si>
  <si>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</si>
  <si>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</si>
  <si>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</si>
  <si>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</si>
  <si>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</si>
  <si>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</si>
  <si>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</si>
  <si>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</si>
  <si>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</si>
  <si>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</si>
  <si>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</si>
  <si>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</si>
  <si>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</si>
  <si>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</si>
  <si>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</si>
  <si>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</si>
  <si>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</si>
  <si>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</si>
  <si>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</si>
  <si>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</si>
  <si>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</si>
  <si>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</si>
  <si>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</si>
  <si>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</si>
  <si>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</si>
  <si>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</si>
  <si>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</si>
  <si>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</si>
  <si>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</si>
  <si>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</si>
  <si>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</si>
  <si>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</si>
  <si>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</si>
  <si>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</si>
  <si>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</si>
  <si>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</si>
  <si>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</si>
  <si>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</si>
  <si>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</si>
  <si>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</si>
  <si>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</si>
  <si>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</si>
  <si>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</si>
  <si>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</si>
  <si>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</si>
  <si>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</si>
  <si>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</si>
  <si>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</si>
  <si>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</si>
  <si>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</si>
  <si>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</si>
  <si>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</si>
  <si>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</si>
  <si>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</si>
  <si>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</si>
  <si>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</si>
  <si>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</si>
  <si>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</si>
  <si>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</si>
  <si>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</si>
  <si>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</si>
  <si>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</si>
  <si>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</si>
  <si>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</si>
  <si>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</si>
  <si>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</si>
  <si>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</si>
  <si>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</si>
  <si>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</si>
  <si>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</si>
  <si>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</si>
  <si>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</si>
  <si>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</si>
  <si>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</si>
  <si>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</si>
  <si>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</si>
  <si>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</si>
  <si>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</si>
  <si>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</si>
  <si>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</si>
  <si>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</si>
  <si>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</si>
  <si>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</si>
  <si>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</si>
  <si>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</si>
  <si>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</si>
  <si>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</si>
  <si>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</si>
  <si>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</si>
  <si>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</si>
  <si>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</si>
  <si>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</si>
  <si>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</si>
  <si>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</si>
  <si>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</si>
  <si>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</si>
  <si>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</si>
  <si>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</si>
  <si>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</si>
  <si>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</si>
  <si>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</si>
  <si>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</si>
  <si>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</si>
  <si>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</si>
  <si>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</si>
  <si>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</si>
  <si>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</si>
  <si>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</si>
  <si>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</si>
  <si>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</si>
  <si>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</si>
  <si>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</si>
  <si>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</si>
  <si>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</si>
  <si>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</si>
  <si>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</si>
  <si>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</si>
  <si>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</si>
  <si>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</si>
  <si>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</si>
  <si>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</si>
  <si>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</si>
  <si>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</si>
  <si>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</si>
  <si>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</si>
  <si>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</si>
  <si>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</si>
  <si>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</si>
  <si>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</si>
  <si>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</si>
  <si>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</si>
  <si>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</si>
  <si>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</si>
  <si>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</si>
  <si>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</si>
  <si>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</si>
  <si>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</si>
  <si>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</si>
  <si>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</si>
  <si>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</si>
  <si>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</si>
  <si>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</si>
  <si>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</si>
  <si>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</si>
  <si>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</si>
  <si>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</si>
  <si>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</si>
  <si>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</si>
  <si>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</si>
  <si>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</si>
  <si>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</si>
  <si>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</si>
  <si>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</si>
  <si>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</si>
  <si>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</si>
  <si>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</si>
  <si>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</si>
  <si>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</si>
  <si>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</si>
  <si>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</si>
  <si>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</si>
  <si>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</si>
  <si>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</si>
  <si>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</si>
  <si>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</si>
  <si>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</si>
  <si>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</si>
  <si>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</si>
  <si>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</si>
  <si>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</si>
  <si>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</si>
  <si>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</si>
  <si>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</si>
  <si>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</si>
  <si>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</si>
  <si>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</si>
  <si>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</si>
  <si>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</si>
  <si>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</si>
  <si>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</si>
  <si>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</si>
  <si>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</si>
  <si>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</si>
  <si>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</si>
  <si>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</si>
  <si>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</si>
  <si>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</si>
  <si>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</si>
  <si>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</si>
  <si>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</si>
  <si>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</si>
  <si>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</si>
  <si>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</si>
  <si>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</si>
  <si>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</si>
  <si>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</si>
  <si>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</si>
  <si>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</si>
  <si>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</si>
  <si>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</si>
  <si>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</si>
  <si>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</si>
  <si>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</si>
  <si>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</si>
  <si>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</si>
  <si>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</si>
  <si>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</si>
  <si>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</si>
  <si>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</si>
  <si>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</si>
  <si>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</si>
  <si>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</si>
  <si>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</si>
  <si>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</si>
  <si>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</si>
  <si>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</si>
  <si>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</si>
  <si>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</si>
  <si>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</si>
  <si>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</si>
  <si>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</si>
  <si>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</si>
  <si>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</si>
  <si>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</si>
  <si>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</si>
  <si>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</si>
  <si>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</si>
  <si>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</si>
  <si>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</si>
  <si>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</si>
  <si>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</si>
  <si>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</si>
  <si>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</si>
  <si>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</si>
  <si>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</si>
  <si>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</si>
  <si>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</si>
  <si>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</si>
  <si>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</si>
  <si>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</si>
  <si>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</si>
  <si>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</si>
  <si>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</si>
  <si>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</si>
  <si>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</si>
  <si>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</si>
  <si>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</si>
  <si>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</si>
  <si>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</si>
  <si>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</si>
  <si>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</si>
  <si>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</si>
  <si>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</si>
  <si>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</si>
  <si>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</si>
  <si>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</si>
  <si>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</si>
  <si>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</si>
  <si>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</si>
  <si>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</si>
  <si>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</si>
  <si>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</si>
  <si>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</si>
  <si>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</si>
  <si>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</si>
  <si>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</si>
  <si>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</si>
  <si>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</si>
  <si>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</si>
  <si>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</si>
  <si>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</si>
  <si>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</si>
  <si>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</si>
  <si>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</si>
  <si>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</si>
  <si>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</si>
  <si>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</si>
  <si>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</si>
  <si>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</si>
  <si>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</si>
  <si>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</si>
  <si>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</si>
  <si>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</si>
  <si>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</si>
  <si>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</si>
  <si>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</si>
  <si>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</si>
  <si>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</si>
  <si>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</si>
  <si>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</si>
  <si>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</si>
  <si>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</si>
  <si>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</si>
  <si>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</si>
  <si>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</si>
  <si>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</si>
  <si>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</si>
  <si>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</si>
  <si>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</si>
  <si>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</si>
  <si>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</si>
  <si>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</si>
  <si>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</si>
  <si>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</si>
  <si>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</si>
  <si>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</si>
  <si>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</si>
  <si>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</si>
  <si>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</si>
  <si>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</si>
  <si>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</si>
  <si>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</si>
  <si>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</si>
  <si>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</si>
  <si>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</si>
  <si>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</si>
  <si>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</si>
  <si>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</si>
  <si>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</si>
  <si>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</si>
  <si>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</si>
  <si>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</si>
  <si>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</si>
  <si>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</si>
  <si>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</si>
  <si>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</si>
  <si>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</si>
  <si>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</si>
  <si>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</si>
  <si>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</si>
  <si>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</si>
  <si>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</si>
  <si>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</si>
  <si>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</si>
  <si>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</si>
  <si>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</si>
  <si>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</si>
  <si>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</si>
  <si>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</si>
  <si>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</si>
  <si>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</si>
  <si>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</si>
  <si>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</si>
  <si>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</si>
  <si>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</si>
  <si>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</si>
  <si>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</si>
  <si>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</si>
  <si>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</si>
  <si>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</si>
  <si>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</si>
  <si>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</si>
  <si>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</si>
  <si>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</si>
  <si>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</si>
  <si>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</si>
  <si>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</si>
  <si>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</si>
  <si>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</si>
  <si>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</si>
  <si>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</si>
  <si>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</si>
  <si>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</si>
  <si>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</si>
  <si>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</si>
  <si>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</si>
  <si>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</si>
  <si>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</si>
  <si>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</si>
  <si>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</si>
  <si>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</si>
  <si>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</si>
  <si>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</si>
  <si>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</si>
  <si>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</si>
  <si>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</si>
  <si>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</si>
  <si>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</si>
  <si>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</si>
  <si>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</si>
  <si>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</si>
  <si>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</si>
  <si>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</si>
  <si>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</si>
  <si>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</si>
  <si>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</si>
  <si>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</si>
  <si>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</si>
  <si>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</si>
  <si>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</si>
  <si>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</si>
  <si>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</si>
  <si>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</si>
  <si>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</si>
  <si>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</si>
  <si>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</si>
  <si>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</si>
  <si>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</si>
  <si>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</si>
  <si>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</si>
  <si>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</si>
  <si>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</si>
  <si>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</si>
  <si>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</si>
  <si>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</si>
  <si>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</si>
  <si>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</si>
  <si>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</si>
  <si>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</si>
  <si>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</si>
  <si>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</si>
  <si>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</si>
  <si>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</si>
  <si>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</si>
  <si>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</si>
  <si>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</si>
  <si>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</si>
  <si>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</si>
  <si>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</si>
  <si>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</si>
  <si>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</si>
  <si>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</si>
  <si>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</si>
  <si>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</si>
  <si>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</si>
  <si>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</si>
  <si>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</si>
  <si>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</si>
  <si>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</si>
  <si>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</si>
  <si>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</si>
  <si>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</si>
  <si>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</si>
  <si>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</si>
  <si>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</si>
  <si>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</si>
  <si>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</si>
  <si>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</si>
  <si>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</si>
  <si>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</si>
  <si>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</si>
  <si>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</si>
  <si>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</si>
  <si>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</si>
  <si>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</si>
  <si>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</si>
  <si>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</si>
  <si>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</si>
  <si>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</si>
  <si>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</si>
  <si>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</si>
  <si>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</si>
  <si>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</si>
  <si>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</si>
  <si>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</si>
  <si>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</si>
  <si>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</si>
  <si>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</si>
  <si>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</si>
  <si>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</si>
  <si>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</si>
  <si>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</si>
  <si>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</si>
  <si>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</si>
  <si>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</si>
  <si>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</si>
  <si>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</si>
  <si>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</si>
  <si>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</si>
  <si>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</si>
  <si>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</si>
  <si>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</si>
  <si>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</si>
  <si>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</si>
  <si>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</si>
  <si>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</si>
  <si>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</si>
  <si>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</si>
  <si>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</si>
  <si>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</si>
  <si>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</si>
  <si>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</si>
  <si>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</si>
  <si>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</si>
  <si>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</si>
  <si>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</si>
  <si>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</si>
  <si>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</si>
  <si>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</si>
  <si>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</si>
  <si>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</si>
  <si>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</si>
  <si>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</si>
  <si>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</si>
  <si>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</si>
  <si>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</si>
  <si>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</si>
  <si>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</si>
  <si>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</si>
  <si>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</si>
  <si>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</si>
  <si>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</si>
  <si>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</si>
  <si>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</si>
  <si>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</si>
  <si>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</si>
  <si>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</si>
  <si>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</si>
  <si>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</si>
  <si>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</si>
  <si>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</si>
  <si>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</si>
  <si>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</si>
  <si>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</si>
  <si>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</si>
  <si>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</si>
  <si>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</si>
  <si>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</si>
  <si>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</si>
  <si>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</si>
  <si>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</si>
  <si>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</si>
  <si>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</si>
  <si>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</si>
  <si>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</si>
  <si>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</si>
  <si>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</si>
  <si>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</si>
  <si>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</si>
  <si>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</si>
  <si>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</si>
  <si>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</si>
  <si>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</si>
  <si>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</si>
  <si>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</si>
  <si>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</si>
  <si>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</si>
  <si>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</si>
  <si>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</si>
  <si>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</si>
  <si>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</si>
  <si>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</si>
  <si>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</si>
  <si>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</si>
  <si>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</si>
  <si>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</si>
  <si>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</si>
  <si>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</si>
  <si>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</si>
  <si>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</si>
  <si>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</si>
  <si>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</si>
  <si>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</si>
  <si>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</si>
  <si>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</si>
  <si>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</si>
  <si>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</si>
  <si>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</si>
  <si>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</si>
  <si>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</si>
  <si>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</si>
  <si>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</si>
  <si>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</si>
  <si>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</si>
  <si>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</si>
  <si>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</si>
  <si>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</si>
  <si>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</si>
  <si>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</si>
  <si>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</si>
  <si>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</si>
  <si>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</si>
  <si>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</si>
  <si>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</si>
  <si>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</si>
  <si>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</si>
  <si>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</si>
  <si>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</si>
  <si>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</si>
  <si>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</si>
  <si>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</si>
  <si>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</si>
  <si>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</si>
  <si>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</si>
  <si>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</si>
  <si>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</si>
  <si>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</si>
  <si>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</si>
  <si>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</si>
  <si>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</si>
  <si>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</si>
  <si>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</si>
  <si>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</si>
  <si>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</si>
  <si>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</si>
  <si>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</si>
  <si>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</si>
  <si>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</si>
  <si>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</si>
  <si>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</si>
  <si>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</si>
  <si>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</si>
  <si>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</si>
  <si>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</si>
  <si>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</si>
  <si>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</si>
  <si>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</si>
  <si>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</si>
  <si>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</si>
  <si>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</si>
  <si>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</si>
  <si>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</si>
  <si>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</si>
  <si>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</si>
  <si>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</si>
  <si>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</si>
  <si>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</si>
  <si>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</si>
  <si>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</si>
  <si>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</si>
  <si>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</si>
  <si>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</si>
  <si>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</si>
  <si>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</si>
  <si>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</si>
  <si>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</si>
  <si>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</si>
  <si>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</si>
  <si>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</si>
  <si>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</si>
  <si>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</si>
  <si>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</si>
  <si>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</si>
  <si>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</si>
  <si>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</si>
  <si>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</si>
  <si>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</si>
  <si>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</si>
  <si>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</si>
  <si>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</si>
  <si>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</si>
  <si>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</si>
  <si>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</si>
  <si>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</si>
  <si>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</si>
  <si>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</si>
  <si>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</si>
  <si>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</si>
  <si>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</si>
  <si>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</si>
  <si>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</si>
  <si>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</si>
  <si>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</si>
  <si>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</si>
  <si>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</si>
  <si>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</si>
  <si>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</si>
  <si>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</si>
  <si>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</si>
  <si>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</si>
  <si>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</si>
  <si>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</si>
  <si>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</si>
  <si>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</si>
  <si>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</si>
  <si>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</si>
  <si>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</si>
  <si>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</si>
  <si>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</si>
  <si>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</si>
  <si>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</si>
  <si>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</si>
  <si>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</si>
  <si>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</si>
  <si>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</si>
  <si>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</si>
  <si>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</si>
  <si>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</si>
  <si>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</si>
  <si>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</si>
  <si>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</si>
  <si>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</si>
  <si>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</si>
  <si>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</si>
  <si>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</si>
  <si>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</si>
  <si>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</si>
  <si>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</si>
  <si>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</si>
  <si>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</si>
  <si>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</si>
  <si>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</si>
  <si>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</si>
  <si>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</si>
  <si>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</si>
  <si>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</si>
  <si>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</si>
  <si>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</si>
  <si>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</si>
  <si>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</si>
  <si>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</si>
  <si>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</si>
  <si>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</si>
  <si>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</si>
  <si>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</si>
  <si>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</si>
  <si>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</si>
  <si>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</si>
  <si>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</si>
  <si>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</si>
  <si>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</si>
  <si>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</si>
  <si>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</si>
  <si>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</si>
  <si>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</si>
  <si>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</si>
  <si>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</si>
  <si>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</si>
  <si>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</si>
  <si>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</si>
  <si>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</si>
  <si>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</si>
  <si>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</si>
  <si>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</si>
  <si>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</si>
  <si>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</si>
  <si>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</si>
  <si>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</si>
  <si>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</si>
  <si>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</si>
  <si>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</si>
  <si>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</si>
  <si>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</si>
  <si>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</si>
  <si>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</si>
  <si>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</si>
  <si>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</si>
  <si>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</si>
  <si>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</si>
  <si>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</si>
  <si>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</si>
  <si>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</si>
  <si>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</si>
  <si>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</si>
  <si>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</si>
  <si>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</si>
  <si>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</si>
  <si>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</si>
  <si>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</si>
  <si>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</si>
  <si>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</si>
  <si>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</si>
  <si>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</si>
  <si>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</si>
  <si>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</si>
  <si>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</si>
  <si>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</si>
  <si>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</si>
  <si>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</si>
  <si>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</si>
  <si>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</si>
  <si>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</si>
  <si>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</si>
  <si>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</si>
  <si>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</si>
  <si>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</si>
  <si>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</si>
  <si>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</si>
  <si>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</si>
  <si>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</si>
  <si>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</si>
  <si>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</si>
  <si>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</si>
  <si>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</si>
  <si>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</si>
  <si>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</si>
  <si>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</si>
  <si>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</si>
  <si>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</si>
  <si>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</si>
  <si>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</si>
  <si>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</si>
  <si>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</si>
  <si>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</si>
  <si>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</si>
  <si>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</si>
  <si>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</si>
  <si>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</si>
  <si>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</si>
  <si>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</si>
  <si>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</si>
  <si>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</si>
  <si>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</si>
  <si>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</si>
  <si>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</si>
  <si>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</si>
  <si>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</si>
  <si>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</si>
  <si>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</si>
  <si>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</si>
  <si>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</si>
  <si>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</si>
  <si>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</si>
  <si>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</si>
  <si>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</si>
  <si>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</si>
  <si>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</si>
  <si>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</si>
  <si>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</si>
  <si>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</si>
  <si>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</si>
  <si>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</si>
  <si>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</si>
  <si>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</si>
  <si>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</si>
  <si>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</si>
  <si>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</si>
  <si>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</si>
  <si>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</si>
  <si>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</si>
  <si>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</si>
  <si>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</si>
  <si>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</si>
  <si>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</si>
  <si>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</si>
  <si>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</si>
  <si>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</si>
  <si>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</si>
  <si>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</si>
  <si>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</si>
  <si>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</si>
  <si>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</si>
  <si>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</si>
  <si>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</si>
  <si>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</si>
  <si>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</si>
  <si>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</si>
  <si>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</si>
  <si>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</si>
  <si>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</si>
  <si>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</si>
  <si>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</si>
  <si>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</si>
  <si>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</si>
  <si>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</si>
  <si>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</si>
  <si>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</si>
  <si>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</si>
  <si>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</si>
  <si>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</si>
  <si>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</si>
  <si>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</si>
  <si>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</si>
  <si>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</si>
  <si>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</si>
  <si>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</si>
  <si>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</si>
  <si>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</si>
  <si>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</si>
  <si>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</si>
  <si>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</si>
  <si>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</si>
  <si>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</si>
  <si>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</si>
  <si>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</si>
  <si>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</si>
  <si>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</si>
  <si>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</si>
  <si>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</si>
  <si>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</si>
  <si>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</si>
  <si>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</si>
  <si>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</si>
  <si>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</si>
  <si>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</si>
  <si>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</si>
  <si>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</si>
  <si>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</si>
  <si>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</si>
  <si>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</si>
  <si>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</si>
  <si>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</si>
  <si>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</si>
  <si>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</si>
  <si>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</si>
  <si>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</si>
  <si>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</si>
  <si>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</si>
  <si>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</si>
  <si>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</si>
  <si>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</si>
  <si>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</si>
  <si>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</si>
  <si>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</si>
  <si>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</si>
  <si>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</si>
  <si>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</si>
  <si>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</si>
  <si>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</si>
  <si>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</si>
  <si>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</si>
  <si>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</si>
  <si>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</si>
  <si>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</si>
  <si>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</si>
  <si>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</si>
  <si>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</si>
  <si>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</si>
  <si>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</si>
  <si>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</si>
  <si>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</si>
  <si>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</si>
  <si>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</si>
  <si>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</si>
  <si>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</si>
  <si>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</si>
  <si>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</si>
  <si>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</si>
  <si>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</si>
  <si>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</si>
  <si>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</si>
  <si>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</si>
  <si>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</si>
  <si>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</si>
  <si>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</si>
  <si>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</si>
  <si>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</si>
  <si>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</si>
  <si>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</si>
  <si>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</si>
  <si>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</si>
  <si>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</si>
  <si>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</si>
  <si>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</si>
  <si>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</si>
  <si>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</si>
  <si>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</si>
  <si>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</si>
  <si>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</si>
  <si>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</si>
  <si>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</si>
  <si>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</si>
  <si>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</si>
  <si>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</si>
  <si>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</si>
  <si>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</si>
  <si>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</si>
  <si>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</si>
  <si>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</si>
  <si>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</si>
  <si>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</si>
  <si>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</si>
  <si>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</si>
  <si>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</si>
  <si>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</si>
  <si>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</si>
  <si>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</si>
  <si>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</si>
  <si>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</si>
  <si>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</si>
  <si>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</si>
  <si>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</si>
  <si>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</si>
  <si>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</si>
  <si>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</si>
  <si>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</si>
  <si>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</si>
  <si>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</si>
  <si>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</si>
  <si>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</si>
  <si>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</si>
  <si>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</si>
  <si>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</si>
  <si>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</si>
  <si>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</si>
  <si>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</si>
  <si>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</si>
  <si>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</si>
  <si>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</si>
  <si>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</si>
  <si>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</si>
  <si>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</si>
  <si>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</si>
  <si>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</si>
  <si>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</si>
  <si>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</si>
  <si>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</si>
  <si>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</si>
  <si>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</si>
  <si>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</si>
  <si>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</si>
  <si>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</si>
  <si>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</si>
  <si>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</si>
  <si>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</si>
  <si>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</si>
  <si>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</si>
  <si>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</si>
  <si>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</si>
  <si>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</si>
  <si>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</si>
  <si>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</si>
  <si>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</si>
  <si>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</si>
  <si>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</si>
  <si>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</si>
  <si>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</si>
  <si>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</si>
  <si>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</si>
  <si>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</si>
  <si>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</si>
  <si>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</si>
  <si>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</si>
  <si>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</si>
  <si>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</si>
  <si>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</si>
  <si>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</si>
  <si>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</si>
  <si>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</si>
  <si>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</si>
  <si>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</si>
  <si>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</si>
  <si>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</si>
  <si>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</si>
  <si>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</si>
  <si>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</si>
  <si>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</si>
  <si>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</si>
  <si>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</si>
  <si>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</si>
  <si>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</si>
  <si>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</si>
  <si>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</si>
  <si>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</si>
  <si>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</si>
  <si>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</si>
  <si>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</si>
  <si>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</si>
  <si>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</si>
  <si>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</si>
  <si>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</si>
  <si>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</si>
  <si>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</si>
  <si>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</si>
  <si>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</si>
  <si>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</si>
  <si>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</si>
  <si>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</si>
  <si>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</si>
  <si>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</si>
  <si>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</si>
  <si>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</si>
  <si>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</si>
  <si>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</si>
  <si>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</si>
  <si>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</si>
  <si>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</si>
  <si>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</si>
  <si>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</si>
  <si>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</si>
  <si>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</si>
  <si>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</si>
  <si>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</si>
  <si>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</si>
  <si>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</si>
  <si>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</si>
  <si>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</si>
  <si>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</si>
  <si>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</si>
  <si>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</si>
  <si>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</si>
  <si>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</si>
  <si>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</si>
  <si>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</si>
  <si>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</si>
  <si>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</si>
  <si>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</si>
  <si>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</si>
  <si>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</si>
  <si>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</si>
  <si>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</si>
  <si>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</si>
  <si>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</si>
  <si>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</si>
  <si>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</si>
  <si>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</si>
  <si>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</si>
  <si>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</si>
  <si>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</si>
  <si>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</si>
  <si>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</si>
  <si>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</si>
  <si>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</si>
  <si>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</si>
  <si>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</si>
  <si>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</si>
  <si>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</si>
  <si>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</si>
  <si>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</si>
  <si>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</si>
  <si>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</si>
  <si>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</si>
  <si>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</si>
  <si>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</si>
  <si>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</si>
  <si>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</si>
  <si>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</si>
  <si>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</si>
  <si>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</si>
  <si>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</si>
  <si>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</si>
  <si>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</si>
  <si>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</si>
  <si>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</si>
  <si>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</si>
  <si>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</si>
  <si>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</si>
  <si>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</si>
  <si>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</si>
  <si>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</si>
  <si>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</si>
  <si>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</si>
  <si>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</si>
  <si>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</si>
  <si>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</si>
  <si>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</si>
  <si>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</si>
  <si>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</si>
  <si>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</si>
  <si>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</si>
  <si>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</si>
  <si>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</si>
  <si>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</si>
  <si>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</si>
  <si>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</si>
  <si>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</si>
  <si>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</si>
  <si>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</si>
  <si>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</si>
  <si>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</si>
  <si>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</si>
  <si>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</si>
  <si>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</si>
  <si>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</si>
  <si>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</si>
  <si>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</si>
  <si>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</si>
  <si>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</si>
  <si>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</si>
  <si>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</si>
  <si>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</si>
  <si>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</si>
  <si>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</si>
  <si>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</si>
  <si>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</si>
  <si>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</si>
  <si>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</si>
  <si>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</si>
  <si>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</si>
  <si>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</si>
  <si>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</si>
  <si>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</si>
  <si>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</si>
  <si>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</si>
  <si>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</si>
  <si>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</si>
  <si>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</si>
  <si>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</si>
  <si>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</si>
  <si>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</si>
  <si>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</si>
  <si>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</si>
  <si>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</si>
  <si>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</si>
  <si>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</si>
  <si>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</si>
  <si>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</si>
  <si>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</si>
  <si>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</si>
  <si>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</si>
  <si>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</si>
  <si>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</si>
  <si>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</si>
  <si>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</si>
  <si>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</si>
  <si>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</si>
  <si>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</si>
  <si>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</si>
  <si>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</si>
  <si>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</si>
  <si>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</si>
  <si>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</si>
  <si>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</si>
  <si>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</si>
  <si>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</si>
  <si>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</si>
  <si>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</si>
  <si>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</si>
  <si>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</si>
  <si>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</si>
  <si>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</si>
  <si>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</si>
  <si>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</si>
  <si>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</si>
  <si>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</si>
  <si>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</si>
  <si>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</si>
  <si>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</si>
  <si>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</si>
  <si>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</si>
  <si>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</si>
  <si>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</si>
  <si>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</si>
  <si>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</si>
  <si>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</si>
  <si>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</si>
  <si>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</si>
  <si>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</si>
  <si>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</si>
  <si>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</si>
  <si>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</si>
  <si>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</si>
  <si>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</si>
  <si>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</si>
  <si>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</si>
  <si>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</si>
  <si>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</si>
  <si>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</si>
  <si>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</si>
  <si>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</si>
  <si>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</si>
  <si>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</si>
  <si>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</si>
  <si>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</si>
  <si>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</si>
  <si>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</si>
  <si>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</si>
  <si>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</si>
  <si>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</si>
  <si>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</si>
  <si>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</si>
  <si>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</si>
  <si>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</si>
  <si>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</si>
  <si>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</si>
  <si>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</si>
  <si>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</si>
  <si>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</si>
  <si>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</si>
  <si>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</si>
  <si>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</si>
  <si>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</si>
  <si>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</si>
  <si>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</si>
  <si>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</si>
  <si>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</si>
  <si>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</si>
  <si>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</si>
  <si>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</si>
  <si>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</si>
  <si>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</si>
  <si>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</si>
  <si>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</si>
  <si>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</si>
  <si>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</si>
  <si>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</si>
  <si>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</si>
  <si>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</si>
  <si>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</si>
  <si>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</si>
  <si>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</si>
  <si>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</si>
  <si>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</si>
  <si>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</si>
  <si>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</si>
  <si>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</si>
  <si>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</si>
  <si>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</si>
  <si>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</si>
  <si>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</si>
  <si>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</si>
  <si>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</si>
  <si>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</si>
  <si>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</si>
  <si>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</si>
  <si>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</si>
  <si>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</si>
  <si>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</si>
  <si>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</si>
  <si>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</si>
  <si>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</si>
  <si>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</si>
  <si>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</si>
  <si>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</si>
  <si>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</si>
  <si>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</si>
  <si>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</si>
  <si>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</si>
  <si>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</si>
  <si>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</si>
  <si>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</si>
  <si>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</si>
  <si>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</si>
  <si>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</si>
  <si>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</si>
  <si>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</si>
  <si>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</si>
  <si>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</si>
  <si>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</si>
  <si>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</si>
  <si>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</si>
  <si>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</si>
  <si>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</si>
  <si>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</si>
  <si>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</si>
  <si>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</si>
  <si>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</si>
  <si>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</si>
  <si>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</si>
  <si>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</si>
  <si>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</si>
  <si>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</si>
  <si>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</si>
  <si>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</si>
  <si>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</si>
  <si>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</si>
  <si>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</si>
  <si>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</si>
  <si>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</si>
  <si>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</si>
  <si>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</si>
  <si>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</si>
  <si>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</si>
  <si>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</si>
  <si>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</si>
  <si>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</si>
  <si>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</si>
  <si>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</si>
  <si>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</si>
  <si>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</si>
  <si>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</si>
  <si>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</si>
  <si>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</si>
  <si>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</si>
  <si>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</si>
  <si>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</si>
  <si>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</si>
  <si>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</si>
  <si>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</si>
  <si>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</si>
  <si>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</si>
  <si>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</si>
  <si>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</si>
  <si>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</si>
  <si>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</si>
  <si>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</si>
  <si>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</si>
  <si>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</si>
  <si>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</si>
  <si>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</si>
  <si>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</si>
  <si>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</si>
  <si>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</si>
  <si>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</si>
  <si>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</si>
  <si>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</si>
  <si>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</si>
  <si>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</si>
  <si>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</si>
  <si>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</si>
  <si>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</si>
  <si>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</si>
  <si>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</si>
  <si>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</si>
  <si>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</si>
  <si>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</si>
  <si>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</si>
  <si>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</si>
  <si>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</si>
  <si>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</si>
  <si>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</si>
  <si>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</si>
  <si>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</si>
  <si>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</si>
  <si>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</si>
  <si>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</si>
  <si>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</si>
  <si>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</si>
  <si>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</si>
  <si>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</si>
  <si>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</si>
  <si>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</si>
  <si>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</si>
  <si>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</si>
  <si>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</si>
  <si>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</si>
  <si>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</si>
  <si>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</si>
  <si>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</si>
  <si>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</si>
  <si>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</si>
  <si>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</si>
  <si>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</si>
  <si>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</si>
  <si>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</si>
  <si>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</si>
  <si>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</si>
  <si>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</si>
  <si>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</si>
  <si>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</si>
  <si>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</si>
  <si>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</si>
  <si>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</si>
  <si>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</si>
  <si>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</si>
  <si>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</si>
  <si>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</si>
  <si>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</si>
  <si>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</si>
  <si>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</si>
  <si>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</si>
  <si>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</si>
  <si>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</si>
  <si>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</si>
  <si>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</si>
  <si>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</si>
  <si>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</si>
  <si>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</si>
  <si>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</si>
  <si>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</si>
  <si>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</si>
  <si>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</si>
  <si>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</si>
  <si>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</si>
  <si>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</si>
  <si>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</si>
  <si>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</si>
  <si>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</si>
  <si>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</si>
  <si>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</si>
  <si>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</si>
  <si>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</si>
  <si>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</si>
  <si>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</si>
  <si>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</si>
  <si>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</si>
  <si>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</si>
  <si>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</si>
  <si>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</si>
  <si>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</si>
  <si>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</si>
  <si>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</si>
  <si>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</si>
  <si>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</si>
  <si>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</si>
  <si>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</si>
  <si>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</si>
  <si>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</si>
  <si>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</si>
  <si>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</si>
  <si>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</si>
  <si>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</si>
  <si>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</si>
  <si>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</si>
  <si>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</si>
  <si>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</si>
  <si>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</si>
  <si>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</si>
  <si>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</si>
  <si>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</si>
  <si>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</si>
  <si>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</si>
  <si>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</si>
  <si>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</si>
  <si>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</si>
  <si>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</si>
  <si>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</si>
  <si>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</si>
  <si>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</si>
  <si>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</si>
  <si>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</si>
  <si>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</si>
  <si>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</si>
  <si>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</si>
  <si>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</si>
  <si>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</si>
  <si>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</si>
  <si>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</si>
  <si>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</si>
  <si>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</si>
  <si>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</si>
  <si>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</si>
  <si>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</si>
  <si>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</si>
  <si>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</si>
  <si>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</si>
  <si>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</si>
  <si>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</si>
  <si>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</si>
  <si>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</si>
  <si>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</si>
  <si>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</si>
  <si>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</si>
  <si>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</si>
  <si>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</si>
  <si>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</si>
  <si>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</si>
  <si>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</si>
  <si>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</si>
  <si>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</si>
  <si>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</si>
  <si>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</si>
  <si>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</si>
  <si>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</si>
  <si>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</si>
  <si>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</si>
  <si>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</si>
  <si>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</si>
  <si>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</si>
  <si>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</si>
  <si>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</si>
  <si>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</si>
  <si>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</si>
  <si>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</si>
  <si>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</si>
  <si>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</si>
  <si>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</si>
  <si>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</si>
  <si>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</si>
  <si>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</si>
  <si>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</si>
  <si>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</si>
  <si>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</si>
  <si>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</si>
  <si>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</si>
  <si>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</si>
  <si>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</si>
  <si>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</si>
  <si>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</si>
  <si>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</si>
  <si>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</si>
  <si>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</si>
  <si>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</si>
  <si>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</si>
  <si>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</si>
  <si>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</si>
  <si>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</si>
  <si>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</si>
  <si>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</si>
  <si>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</si>
  <si>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</si>
  <si>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</si>
  <si>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</si>
  <si>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</si>
  <si>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</si>
  <si>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</si>
  <si>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</si>
  <si>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</si>
  <si>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</si>
  <si>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</si>
  <si>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</si>
  <si>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</si>
  <si>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</si>
  <si>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</si>
  <si>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</si>
  <si>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</si>
  <si>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</si>
  <si>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</si>
  <si>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</si>
  <si>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</si>
  <si>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</si>
  <si>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</si>
  <si>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</si>
  <si>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</si>
  <si>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</si>
  <si>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</si>
  <si>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</si>
  <si>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</si>
  <si>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</si>
  <si>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</si>
  <si>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</si>
  <si>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</si>
  <si>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</si>
  <si>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</si>
  <si>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</si>
  <si>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</si>
  <si>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</si>
  <si>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</si>
  <si>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</si>
  <si>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</si>
  <si>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</si>
  <si>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</si>
  <si>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</si>
  <si>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</si>
  <si>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</si>
  <si>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</si>
  <si>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</si>
  <si>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</si>
  <si>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</si>
  <si>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</si>
  <si>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</si>
  <si>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</si>
  <si>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</si>
  <si>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</si>
  <si>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</si>
  <si>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</si>
  <si>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</si>
  <si>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</si>
  <si>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</si>
  <si>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</si>
  <si>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</si>
  <si>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</si>
  <si>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</si>
  <si>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</si>
  <si>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</si>
  <si>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</si>
  <si>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</si>
  <si>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</si>
  <si>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</si>
  <si>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</si>
  <si>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</si>
  <si>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</si>
  <si>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</si>
  <si>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</si>
  <si>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</si>
  <si>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</si>
  <si>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</si>
  <si>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</si>
  <si>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</si>
  <si>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</si>
  <si>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</si>
  <si>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</si>
  <si>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</si>
  <si>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</si>
  <si>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</si>
  <si>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</si>
  <si>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</si>
  <si>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</si>
  <si>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</si>
  <si>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</si>
  <si>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</si>
  <si>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</si>
  <si>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</si>
  <si>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</si>
  <si>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</si>
  <si>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</si>
  <si>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</si>
  <si>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</si>
  <si>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</si>
  <si>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</si>
  <si>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</si>
  <si>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</si>
  <si>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</si>
  <si>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</si>
  <si>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</si>
  <si>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</si>
  <si>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</si>
  <si>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</si>
  <si>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</si>
  <si>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</si>
  <si>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</si>
  <si>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</si>
  <si>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</si>
  <si>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</si>
  <si>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</si>
  <si>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</si>
  <si>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</si>
  <si>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</si>
  <si>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</si>
  <si>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</si>
  <si>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</si>
  <si>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</si>
  <si>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</si>
  <si>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</si>
  <si>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</si>
  <si>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</si>
  <si>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</si>
  <si>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</si>
  <si>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</si>
  <si>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</si>
  <si>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</si>
  <si>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</si>
  <si>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</si>
  <si>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</si>
  <si>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</si>
  <si>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</si>
  <si>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</si>
  <si>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</si>
  <si>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</si>
  <si>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</si>
  <si>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</si>
  <si>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</si>
  <si>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</si>
  <si>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</si>
  <si>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</si>
  <si>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</si>
  <si>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</si>
  <si>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</si>
  <si>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</si>
  <si>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</si>
  <si>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</si>
  <si>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</si>
  <si>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</si>
  <si>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</si>
  <si>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</si>
  <si>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</si>
  <si>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</si>
  <si>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</si>
  <si>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</si>
  <si>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</si>
  <si>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</si>
  <si>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</si>
  <si>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</si>
  <si>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</si>
  <si>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</si>
  <si>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</si>
  <si>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</si>
  <si>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</si>
  <si>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</si>
  <si>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</si>
  <si>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</si>
  <si>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</si>
  <si>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</si>
  <si>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</si>
  <si>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</si>
  <si>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</si>
  <si>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</si>
  <si>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</si>
  <si>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</si>
  <si>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</si>
  <si>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</si>
  <si>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</si>
  <si>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</si>
  <si>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</si>
  <si>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</si>
  <si>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</si>
  <si>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</si>
  <si>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</si>
  <si>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</si>
  <si>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</si>
  <si>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</si>
  <si>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</si>
  <si>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</si>
  <si>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</si>
  <si>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</si>
  <si>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</si>
  <si>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</si>
  <si>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</si>
  <si>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</si>
  <si>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</si>
  <si>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</si>
  <si>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</si>
  <si>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</si>
  <si>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</si>
  <si>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</si>
  <si>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</si>
  <si>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</si>
  <si>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</si>
  <si>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</si>
  <si>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</si>
  <si>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</si>
  <si>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</si>
  <si>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</si>
  <si>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</si>
  <si>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</si>
  <si>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</si>
  <si>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</si>
  <si>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</si>
  <si>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</si>
  <si>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</si>
  <si>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</si>
  <si>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</si>
  <si>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</si>
  <si>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</si>
  <si>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</si>
  <si>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</si>
  <si>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</si>
  <si>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</si>
  <si>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</si>
  <si>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</si>
  <si>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</si>
  <si>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</si>
  <si>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</si>
  <si>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</si>
  <si>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</si>
  <si>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</si>
  <si>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</si>
  <si>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</si>
  <si>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</si>
  <si>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</si>
  <si>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</si>
  <si>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</si>
  <si>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</si>
  <si>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</si>
  <si>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</si>
  <si>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</si>
  <si>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</si>
  <si>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</si>
  <si>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</si>
  <si>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</si>
  <si>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</si>
  <si>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</si>
  <si>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</si>
  <si>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</si>
  <si>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</si>
  <si>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</si>
  <si>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</si>
  <si>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</si>
  <si>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</si>
  <si>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</si>
  <si>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</si>
  <si>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</si>
  <si>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</si>
  <si>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</si>
  <si>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</si>
  <si>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</si>
  <si>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</si>
  <si>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</si>
  <si>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</si>
  <si>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</si>
  <si>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</si>
  <si>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</si>
  <si>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</si>
  <si>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</si>
  <si>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</si>
  <si>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</si>
  <si>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</si>
  <si>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</si>
  <si>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</si>
  <si>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</si>
  <si>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</si>
  <si>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</si>
  <si>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</si>
  <si>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</si>
  <si>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</si>
  <si>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</si>
  <si>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</si>
  <si>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</si>
  <si>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</si>
  <si>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</si>
  <si>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</si>
  <si>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</si>
  <si>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</si>
  <si>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</si>
  <si>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</si>
  <si>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</si>
  <si>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</si>
  <si>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</si>
  <si>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</si>
  <si>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</si>
  <si>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</si>
  <si>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</si>
  <si>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</si>
  <si>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</si>
  <si>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</si>
  <si>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</si>
  <si>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</si>
  <si>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</si>
  <si>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</si>
  <si>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</si>
  <si>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</si>
  <si>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</si>
  <si>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</si>
  <si>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</si>
  <si>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</si>
  <si>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</si>
  <si>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</si>
  <si>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</si>
  <si>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</si>
  <si>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</si>
  <si>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</si>
  <si>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</si>
  <si>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</si>
  <si>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</si>
  <si>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</si>
  <si>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</si>
  <si>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</si>
  <si>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</si>
  <si>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</si>
  <si>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</si>
  <si>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</si>
  <si>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</si>
  <si>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</si>
  <si>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</si>
  <si>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</si>
  <si>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</si>
  <si>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</si>
  <si>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</si>
  <si>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</si>
  <si>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</si>
  <si>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</si>
  <si>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</si>
  <si>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</si>
  <si>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</si>
  <si>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</si>
  <si>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</si>
  <si>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</si>
  <si>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</si>
  <si>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</si>
  <si>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</si>
  <si>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</si>
  <si>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</si>
  <si>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</si>
  <si>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</si>
  <si>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</si>
  <si>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</si>
  <si>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</si>
  <si>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</si>
  <si>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</si>
  <si>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</si>
  <si>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</si>
  <si>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</si>
  <si>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</si>
  <si>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</si>
  <si>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</si>
  <si>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</si>
  <si>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</si>
  <si>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</si>
  <si>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</si>
  <si>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</si>
  <si>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</si>
  <si>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</si>
  <si>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</si>
  <si>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</si>
  <si>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</si>
  <si>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</si>
  <si>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</si>
  <si>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</si>
  <si>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</si>
  <si>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</si>
  <si>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</si>
  <si>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</si>
  <si>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</si>
  <si>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</si>
  <si>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</si>
  <si>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</si>
  <si>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</si>
  <si>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</si>
  <si>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</si>
  <si>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</si>
  <si>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</si>
  <si>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</si>
  <si>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</si>
  <si>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</si>
  <si>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</si>
  <si>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</si>
  <si>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</si>
  <si>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</si>
  <si>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</si>
  <si>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</si>
  <si>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</si>
  <si>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</si>
  <si>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</si>
  <si>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</si>
  <si>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</si>
  <si>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</si>
  <si>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</si>
  <si>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</si>
  <si>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</si>
  <si>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</si>
  <si>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</si>
  <si>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</si>
  <si>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</si>
  <si>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</si>
  <si>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</si>
  <si>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</si>
  <si>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</si>
  <si>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</si>
  <si>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</si>
  <si>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</si>
  <si>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</si>
  <si>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</si>
  <si>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</si>
  <si>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</si>
  <si>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</si>
  <si>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</si>
  <si>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</si>
  <si>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</si>
  <si>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</si>
  <si>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</si>
  <si>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</si>
  <si>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</si>
  <si>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</si>
  <si>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</si>
  <si>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</si>
  <si>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</si>
  <si>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</si>
  <si>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</si>
  <si>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</si>
  <si>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</si>
  <si>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</si>
  <si>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</si>
  <si>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</si>
  <si>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</si>
  <si>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</si>
  <si>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</si>
  <si>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</si>
  <si>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</si>
  <si>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</si>
  <si>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</si>
  <si>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</si>
  <si>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</si>
  <si>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</si>
  <si>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</si>
  <si>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</si>
  <si>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</si>
  <si>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</si>
  <si>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</si>
  <si>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</si>
  <si>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</si>
  <si>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</si>
  <si>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</si>
  <si>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</si>
  <si>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</si>
  <si>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</si>
  <si>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</si>
  <si>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</si>
  <si>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</si>
  <si>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</si>
  <si>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</si>
  <si>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</si>
  <si>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</si>
  <si>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</si>
  <si>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</si>
  <si>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</si>
  <si>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</si>
  <si>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</si>
  <si>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</si>
  <si>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</si>
  <si>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</si>
  <si>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</si>
  <si>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</si>
  <si>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</si>
  <si>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</si>
  <si>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</si>
  <si>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</si>
  <si>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</si>
  <si>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</si>
  <si>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</si>
  <si>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</si>
  <si>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</si>
  <si>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</si>
  <si>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</si>
  <si>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</si>
  <si>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</si>
  <si>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</si>
  <si>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</si>
  <si>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</si>
  <si>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</si>
  <si>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</si>
  <si>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</si>
  <si>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</si>
  <si>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</si>
  <si>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</si>
  <si>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</si>
  <si>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</si>
  <si>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</si>
  <si>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</si>
  <si>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</si>
  <si>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</si>
  <si>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</si>
  <si>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</si>
  <si>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</si>
  <si>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</si>
  <si>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</si>
  <si>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</si>
  <si>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</si>
  <si>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</si>
  <si>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</si>
  <si>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</si>
  <si>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</si>
  <si>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</si>
  <si>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</si>
  <si>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</si>
  <si>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</si>
  <si>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</si>
  <si>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</si>
  <si>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</si>
  <si>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</si>
  <si>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</si>
  <si>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</si>
  <si>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</si>
  <si>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</si>
  <si>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</si>
  <si>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</si>
  <si>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</si>
  <si>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</si>
  <si>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</si>
  <si>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</si>
  <si>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</si>
  <si>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</si>
  <si>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</si>
  <si>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</si>
  <si>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</si>
  <si>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</si>
  <si>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</si>
  <si>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</si>
  <si>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</si>
  <si>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</si>
  <si>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</si>
  <si>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</si>
  <si>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</si>
  <si>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</si>
  <si>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</si>
  <si>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</si>
  <si>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</si>
  <si>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</si>
  <si>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</si>
  <si>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</si>
  <si>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</si>
  <si>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</si>
  <si>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</si>
  <si>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</si>
  <si>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</si>
  <si>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</si>
  <si>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</si>
  <si>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</si>
  <si>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</si>
  <si>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</si>
  <si>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</si>
  <si>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</si>
  <si>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</si>
  <si>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</si>
  <si>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</si>
  <si>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</si>
  <si>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</si>
  <si>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</si>
  <si>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</si>
  <si>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</si>
  <si>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</si>
  <si>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</si>
  <si>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</si>
  <si>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</si>
  <si>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</si>
  <si>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</si>
  <si>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</si>
  <si>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</si>
  <si>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</si>
  <si>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</si>
  <si>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</si>
  <si>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</si>
  <si>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</si>
  <si>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</si>
  <si>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</si>
  <si>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</si>
  <si>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</si>
  <si>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</si>
  <si>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</si>
  <si>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</si>
  <si>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</si>
  <si>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</si>
  <si>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</si>
  <si>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</si>
  <si>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</si>
  <si>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</si>
  <si>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</si>
  <si>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</si>
  <si>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</si>
  <si>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</si>
  <si>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</si>
  <si>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</si>
  <si>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</si>
  <si>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</si>
  <si>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</si>
  <si>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</si>
  <si>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</si>
  <si>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</si>
  <si>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</si>
  <si>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</si>
  <si>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</si>
  <si>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</si>
  <si>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</si>
  <si>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</si>
  <si>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</si>
  <si>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</si>
  <si>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</si>
  <si>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</si>
  <si>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</si>
  <si>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</si>
  <si>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</si>
  <si>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</si>
  <si>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</si>
  <si>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</si>
  <si>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</si>
  <si>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</si>
  <si>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</si>
  <si>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</si>
  <si>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</si>
  <si>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</si>
  <si>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</si>
  <si>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</si>
  <si>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</si>
  <si>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</si>
  <si>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</si>
  <si>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</si>
  <si>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</si>
  <si>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</si>
  <si>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</si>
  <si>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</si>
  <si>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</si>
  <si>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</si>
  <si>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</si>
  <si>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</si>
  <si>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</si>
  <si>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</si>
  <si>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</si>
  <si>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</si>
  <si>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</si>
  <si>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</si>
  <si>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</si>
  <si>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</si>
  <si>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</si>
  <si>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</si>
  <si>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</si>
  <si>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</si>
  <si>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</si>
  <si>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</si>
  <si>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</si>
  <si>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</si>
  <si>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</si>
  <si>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</si>
  <si>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</si>
  <si>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</si>
  <si>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</si>
  <si>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</si>
  <si>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</si>
  <si>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</si>
  <si>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</si>
  <si>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</si>
  <si>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</si>
  <si>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</si>
  <si>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</si>
  <si>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</si>
  <si>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</si>
  <si>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</si>
  <si>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</si>
  <si>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</si>
  <si>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</si>
  <si>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</si>
  <si>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</si>
  <si>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</si>
  <si>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</si>
  <si>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</si>
  <si>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</si>
  <si>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</si>
  <si>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</si>
  <si>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</si>
  <si>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</si>
  <si>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</si>
  <si>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</si>
  <si>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</si>
  <si>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</si>
  <si>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</si>
  <si>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</si>
  <si>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</si>
  <si>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</si>
  <si>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</si>
  <si>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</si>
  <si>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</si>
  <si>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</si>
  <si>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</si>
  <si>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</si>
  <si>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</si>
  <si>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</si>
  <si>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</si>
  <si>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</si>
  <si>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</si>
  <si>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</si>
  <si>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</si>
  <si>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</si>
  <si>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</si>
  <si>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</si>
  <si>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</si>
  <si>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</si>
  <si>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</si>
  <si>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</si>
  <si>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</si>
  <si>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</si>
  <si>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</si>
  <si>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</si>
  <si>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</si>
  <si>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</si>
  <si>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</si>
  <si>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</si>
  <si>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</si>
  <si>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</si>
  <si>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</si>
  <si>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</si>
  <si>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</si>
  <si>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</si>
  <si>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</si>
  <si>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</si>
  <si>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</si>
  <si>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</si>
  <si>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</si>
  <si>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</si>
  <si>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</si>
  <si>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</si>
  <si>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</si>
  <si>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</si>
  <si>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</si>
  <si>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</si>
  <si>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</si>
  <si>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</si>
  <si>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</si>
  <si>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</si>
  <si>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</si>
  <si>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</si>
  <si>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</si>
  <si>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</si>
  <si>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</si>
  <si>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</si>
  <si>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</si>
  <si>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</si>
  <si>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</si>
  <si>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</si>
  <si>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</si>
  <si>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</si>
  <si>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</si>
  <si>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</si>
  <si>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</si>
  <si>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</si>
  <si>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</si>
  <si>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</si>
  <si>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</si>
  <si>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</si>
  <si>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</si>
  <si>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</si>
  <si>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</si>
  <si>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</si>
  <si>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</si>
  <si>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</si>
  <si>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</si>
  <si>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</si>
  <si>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</si>
  <si>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</si>
  <si>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</si>
  <si>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</si>
  <si>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</si>
  <si>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</si>
  <si>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</si>
  <si>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</si>
  <si>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</si>
  <si>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</si>
  <si>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</si>
  <si>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</si>
  <si>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</si>
  <si>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</si>
  <si>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</si>
  <si>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</si>
  <si>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</si>
  <si>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</si>
  <si>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</si>
  <si>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</si>
  <si>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</si>
  <si>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</si>
  <si>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</si>
  <si>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</si>
  <si>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</si>
  <si>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</si>
  <si>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</si>
  <si>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</si>
  <si>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</si>
  <si>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</si>
  <si>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</si>
  <si>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</si>
  <si>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</si>
  <si>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</si>
  <si>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</si>
  <si>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</si>
  <si>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</si>
  <si>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</si>
  <si>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</si>
  <si>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</si>
  <si>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</si>
  <si>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</si>
  <si>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</si>
  <si>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</si>
  <si>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</si>
  <si>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</si>
  <si>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</si>
  <si>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</si>
  <si>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</si>
  <si>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</si>
  <si>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</si>
  <si>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</si>
  <si>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</si>
  <si>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</si>
  <si>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</si>
  <si>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</si>
  <si>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</si>
  <si>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</si>
  <si>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</si>
  <si>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</si>
  <si>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</si>
  <si>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</si>
  <si>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</si>
  <si>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</si>
  <si>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</si>
  <si>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</si>
  <si>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</si>
  <si>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</si>
  <si>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</si>
  <si>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</si>
  <si>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</si>
  <si>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</si>
  <si>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</si>
  <si>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</si>
  <si>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</si>
  <si>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</si>
  <si>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</si>
  <si>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</si>
  <si>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</si>
  <si>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</si>
  <si>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</si>
  <si>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</si>
  <si>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</si>
  <si>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</si>
  <si>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</si>
  <si>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</si>
  <si>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</si>
  <si>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</si>
  <si>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</si>
  <si>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</si>
  <si>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</si>
  <si>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</si>
  <si>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</si>
  <si>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</si>
  <si>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</si>
  <si>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</si>
  <si>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</si>
  <si>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</si>
  <si>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</si>
  <si>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</si>
  <si>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</si>
  <si>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</si>
  <si>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</si>
  <si>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</si>
  <si>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</si>
  <si>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</si>
  <si>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</si>
  <si>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</si>
  <si>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</si>
  <si>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</si>
  <si>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</si>
  <si>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</si>
  <si>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</si>
  <si>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</si>
  <si>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</si>
  <si>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</si>
  <si>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</si>
  <si>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</si>
  <si>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</si>
  <si>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</si>
  <si>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</si>
  <si>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</si>
  <si>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</si>
  <si>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</si>
  <si>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</si>
  <si>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</si>
  <si>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</si>
  <si>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</si>
  <si>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</si>
  <si>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</si>
  <si>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</si>
  <si>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</si>
  <si>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</si>
  <si>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</si>
  <si>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</si>
  <si>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</si>
  <si>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</si>
  <si>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</si>
  <si>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</si>
  <si>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</si>
  <si>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</si>
  <si>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</si>
  <si>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</si>
  <si>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</si>
  <si>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</si>
  <si>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</si>
  <si>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</si>
  <si>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</si>
  <si>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</si>
  <si>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</si>
  <si>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</si>
  <si>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</si>
  <si>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</si>
  <si>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</si>
  <si>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</si>
  <si>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</si>
  <si>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</si>
  <si>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</si>
  <si>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</si>
  <si>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</si>
  <si>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</si>
  <si>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</si>
  <si>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</si>
  <si>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</si>
  <si>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</si>
  <si>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</si>
  <si>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</si>
  <si>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</si>
  <si>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</si>
  <si>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</si>
  <si>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</si>
  <si>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</si>
  <si>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</si>
  <si>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</si>
  <si>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</si>
  <si>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</si>
  <si>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</si>
  <si>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</si>
  <si>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</si>
  <si>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</si>
  <si>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</si>
  <si>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</si>
  <si>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</si>
  <si>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</si>
  <si>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</si>
  <si>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</si>
  <si>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</si>
  <si>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</si>
  <si>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</si>
  <si>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</si>
  <si>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</si>
  <si>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</si>
  <si>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</si>
  <si>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</si>
  <si>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</si>
  <si>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</si>
  <si>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</si>
  <si>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</si>
  <si>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</si>
  <si>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</si>
  <si>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</si>
  <si>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</si>
  <si>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</si>
  <si>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</si>
  <si>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</si>
  <si>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</si>
  <si>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</si>
  <si>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</si>
  <si>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</si>
  <si>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</si>
  <si>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</si>
  <si>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</si>
  <si>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</si>
  <si>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</si>
  <si>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</si>
  <si>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</si>
  <si>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</si>
  <si>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</si>
  <si>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</si>
  <si>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</si>
  <si>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</si>
  <si>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</si>
  <si>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</si>
  <si>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</si>
  <si>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</si>
  <si>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</si>
  <si>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</si>
  <si>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</si>
  <si>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</si>
  <si>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</si>
  <si>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</si>
  <si>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</si>
  <si>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</si>
  <si>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</si>
  <si>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</si>
  <si>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</si>
  <si>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</si>
  <si>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</si>
  <si>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</si>
  <si>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</si>
  <si>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</si>
  <si>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</si>
  <si>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</si>
  <si>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</si>
  <si>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</si>
  <si>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</si>
  <si>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</si>
  <si>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</si>
  <si>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</si>
  <si>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</si>
  <si>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</si>
  <si>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</si>
  <si>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</si>
  <si>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</si>
  <si>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</si>
  <si>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</si>
  <si>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</si>
  <si>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</si>
  <si>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</si>
  <si>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</si>
  <si>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</si>
  <si>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</si>
  <si>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</si>
  <si>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</si>
  <si>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</si>
  <si>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</si>
  <si>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</si>
  <si>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</si>
  <si>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</si>
  <si>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</si>
  <si>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</si>
  <si>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</si>
  <si>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</si>
  <si>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</si>
  <si>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</si>
  <si>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</si>
  <si>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</si>
  <si>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</si>
  <si>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</si>
  <si>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</si>
  <si>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</si>
  <si>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</si>
  <si>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</si>
  <si>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</si>
  <si>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</si>
  <si>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</si>
  <si>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</si>
  <si>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</si>
  <si>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</si>
  <si>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</si>
  <si>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</si>
  <si>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</si>
  <si>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</si>
  <si>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</si>
  <si>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</si>
  <si>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</si>
  <si>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</si>
  <si>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</si>
  <si>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</si>
  <si>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</si>
  <si>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</si>
  <si>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</si>
  <si>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</si>
  <si>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</si>
  <si>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</si>
  <si>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</si>
  <si>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</si>
  <si>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</si>
  <si>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</si>
  <si>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</si>
  <si>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</si>
  <si>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</si>
  <si>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</si>
  <si>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</si>
  <si>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</si>
  <si>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</si>
  <si>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</si>
  <si>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</si>
  <si>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</si>
  <si>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</si>
  <si>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</si>
  <si>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</si>
  <si>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</si>
  <si>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</si>
  <si>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</si>
  <si>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</si>
  <si>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</si>
  <si>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</si>
  <si>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</si>
  <si>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</si>
  <si>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</si>
  <si>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</si>
  <si>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</si>
  <si>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</si>
  <si>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</si>
  <si>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</si>
  <si>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</si>
  <si>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</si>
  <si>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</si>
  <si>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</si>
  <si>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</si>
  <si>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</si>
  <si>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</si>
  <si>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</si>
  <si>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</si>
  <si>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</si>
  <si>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</si>
  <si>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</si>
  <si>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</si>
  <si>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</si>
  <si>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</si>
  <si>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</si>
  <si>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</si>
  <si>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</si>
  <si>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</si>
  <si>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</si>
  <si>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</si>
  <si>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</si>
  <si>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</si>
  <si>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</si>
  <si>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</si>
  <si>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</si>
  <si>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</si>
  <si>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</si>
  <si>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</si>
  <si>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</si>
  <si>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</si>
  <si>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</si>
  <si>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</si>
  <si>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</si>
  <si>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</si>
  <si>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</si>
  <si>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</si>
  <si>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</si>
  <si>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</si>
  <si>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</si>
  <si>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</si>
  <si>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</si>
  <si>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</si>
  <si>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</si>
  <si>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</si>
  <si>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</si>
  <si>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</si>
  <si>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</si>
  <si>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</si>
  <si>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</si>
  <si>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</si>
  <si>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</si>
  <si>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</si>
  <si>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</si>
  <si>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</si>
  <si>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</si>
  <si>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</si>
  <si>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</si>
  <si>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</si>
  <si>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</si>
  <si>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</si>
  <si>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</si>
  <si>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</si>
  <si>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</si>
  <si>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</si>
  <si>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</si>
  <si>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</si>
  <si>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</si>
  <si>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</si>
  <si>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</si>
  <si>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</si>
  <si>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</si>
  <si>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</si>
  <si>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</si>
  <si>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</si>
  <si>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</si>
  <si>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</si>
  <si>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</si>
  <si>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</si>
  <si>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</si>
  <si>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</si>
  <si>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</si>
  <si>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</si>
  <si>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</si>
  <si>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</si>
  <si>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</si>
  <si>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</si>
  <si>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</si>
  <si>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</si>
  <si>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</si>
  <si>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</si>
  <si>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</si>
  <si>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</si>
  <si>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</si>
  <si>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</si>
  <si>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</si>
  <si>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</si>
  <si>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</si>
  <si>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</si>
  <si>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</si>
  <si>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</si>
  <si>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</si>
  <si>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</si>
  <si>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</si>
  <si>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</si>
  <si>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</si>
  <si>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</si>
  <si>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</si>
  <si>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</si>
  <si>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</si>
  <si>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</si>
  <si>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</si>
  <si>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</si>
  <si>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</si>
  <si>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</si>
  <si>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</si>
  <si>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</si>
  <si>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</si>
  <si>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</si>
  <si>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</si>
  <si>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</si>
  <si>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</si>
  <si>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</si>
  <si>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</si>
  <si>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</si>
  <si>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</si>
  <si>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</si>
  <si>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</si>
  <si>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</si>
  <si>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</si>
  <si>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</si>
  <si>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</si>
  <si>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</si>
  <si>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</si>
  <si>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</si>
  <si>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</si>
  <si>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</si>
  <si>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</si>
  <si>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</si>
  <si>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</si>
  <si>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</si>
  <si>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</si>
  <si>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</si>
  <si>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</si>
  <si>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</si>
  <si>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</si>
  <si>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</si>
  <si>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</si>
  <si>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</si>
  <si>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</si>
  <si>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</si>
  <si>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</si>
  <si>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</si>
  <si>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</si>
  <si>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</si>
  <si>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</si>
  <si>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</si>
  <si>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</si>
  <si>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</si>
  <si>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</si>
  <si>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</si>
  <si>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</si>
  <si>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</si>
  <si>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</si>
  <si>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</si>
  <si>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</si>
  <si>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</si>
  <si>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</si>
  <si>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</si>
  <si>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</si>
  <si>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</si>
  <si>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</si>
  <si>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</si>
  <si>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</si>
  <si>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</si>
  <si>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</si>
  <si>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</si>
  <si>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</si>
  <si>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</si>
  <si>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</si>
  <si>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</si>
  <si>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</si>
  <si>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</si>
  <si>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</si>
  <si>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</si>
  <si>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</si>
  <si>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</si>
  <si>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</si>
  <si>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</si>
  <si>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</si>
  <si>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</si>
  <si>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</si>
  <si>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</si>
  <si>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</si>
  <si>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</si>
  <si>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</si>
  <si>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</si>
  <si>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</si>
  <si>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</si>
  <si>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</si>
  <si>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</si>
  <si>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</si>
  <si>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</si>
  <si>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</si>
  <si>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</si>
  <si>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</si>
  <si>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</si>
  <si>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</si>
  <si>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</si>
  <si>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</si>
  <si>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</si>
  <si>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</si>
  <si>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</si>
  <si>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</si>
  <si>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</si>
  <si>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</si>
  <si>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</si>
  <si>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</si>
  <si>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</si>
  <si>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</si>
  <si>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</si>
  <si>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</si>
  <si>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</si>
  <si>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</si>
  <si>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</si>
  <si>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</si>
  <si>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</si>
  <si>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</si>
  <si>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</si>
  <si>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</si>
  <si>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</si>
  <si>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</si>
  <si>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</si>
  <si>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</si>
  <si>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</si>
  <si>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</si>
  <si>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</si>
  <si>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</si>
  <si>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</si>
  <si>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</si>
  <si>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</si>
  <si>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</si>
  <si>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</si>
  <si>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</si>
  <si>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</si>
  <si>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</si>
  <si>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</si>
  <si>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</si>
  <si>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</si>
  <si>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</si>
  <si>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</si>
  <si>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</si>
  <si>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</si>
  <si>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</si>
  <si>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</si>
  <si>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</si>
  <si>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</si>
  <si>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</si>
  <si>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</si>
  <si>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</si>
  <si>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</si>
  <si>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</si>
  <si>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</si>
  <si>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</si>
  <si>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</si>
  <si>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</si>
  <si>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</si>
  <si>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</si>
  <si>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</si>
  <si>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</si>
  <si>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</si>
  <si>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</si>
  <si>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</si>
  <si>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</si>
  <si>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</si>
  <si>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</si>
  <si>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</si>
  <si>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</si>
  <si>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</si>
  <si>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</si>
  <si>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</si>
  <si>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</si>
  <si>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</si>
  <si>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</si>
  <si>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</si>
  <si>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</si>
  <si>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</si>
  <si>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</si>
  <si>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</si>
  <si>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</si>
  <si>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</si>
  <si>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</si>
  <si>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</si>
  <si>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</si>
  <si>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</si>
  <si>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</si>
  <si>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</si>
  <si>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</si>
  <si>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</si>
  <si>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</si>
  <si>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</si>
  <si>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</si>
  <si>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</si>
  <si>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</si>
  <si>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</si>
  <si>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</si>
  <si>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</si>
  <si>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</si>
  <si>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</si>
  <si>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</si>
  <si>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</si>
  <si>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</si>
  <si>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</si>
  <si>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</si>
  <si>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</si>
  <si>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</si>
  <si>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</si>
  <si>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</si>
  <si>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</si>
  <si>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</si>
  <si>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</si>
  <si>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</si>
  <si>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</si>
  <si>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</si>
  <si>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</si>
  <si>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</si>
  <si>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</si>
  <si>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</si>
  <si>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</si>
  <si>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</si>
  <si>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</si>
  <si>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</si>
  <si>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</si>
  <si>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</si>
  <si>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</si>
  <si>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</si>
  <si>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</si>
  <si>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</si>
  <si>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</si>
  <si>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</si>
  <si>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</si>
  <si>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</si>
  <si>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</si>
  <si>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</si>
  <si>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</si>
  <si>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</si>
  <si>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</si>
  <si>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</si>
  <si>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</si>
  <si>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</si>
  <si>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</si>
  <si>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</si>
  <si>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</si>
  <si>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</si>
  <si>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</si>
  <si>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</si>
  <si>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</si>
  <si>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</si>
  <si>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</si>
  <si>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</si>
  <si>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</si>
  <si>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</si>
  <si>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</si>
  <si>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</si>
  <si>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</si>
  <si>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</si>
  <si>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</si>
  <si>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</si>
  <si>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</si>
  <si>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</si>
  <si>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</si>
  <si>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</si>
  <si>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</si>
  <si>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</si>
  <si>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</si>
  <si>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</si>
  <si>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</si>
  <si>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</si>
  <si>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</si>
  <si>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</si>
  <si>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</si>
  <si>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</si>
  <si>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</si>
  <si>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</si>
  <si>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</si>
  <si>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</si>
  <si>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</si>
  <si>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</si>
  <si>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</si>
  <si>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</si>
  <si>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</si>
  <si>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</si>
  <si>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</si>
  <si>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</si>
  <si>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</si>
  <si>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</si>
  <si>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</si>
  <si>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</si>
  <si>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</si>
  <si>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</si>
  <si>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</si>
  <si>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</si>
  <si>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</si>
  <si>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</si>
  <si>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</si>
  <si>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</si>
  <si>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</si>
  <si>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</si>
  <si>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</si>
  <si>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</si>
  <si>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</si>
  <si>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</si>
  <si>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</si>
  <si>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</si>
  <si>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</si>
  <si>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</si>
  <si>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</si>
  <si>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</si>
  <si>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</si>
  <si>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</si>
  <si>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</si>
  <si>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</si>
  <si>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</si>
  <si>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</si>
  <si>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</si>
  <si>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</si>
  <si>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</si>
  <si>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</si>
  <si>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</si>
  <si>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</si>
  <si>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</si>
  <si>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</si>
  <si>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</si>
  <si>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</si>
  <si>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</si>
  <si>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</si>
  <si>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</si>
  <si>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</si>
  <si>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</si>
  <si>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</si>
  <si>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</si>
  <si>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</si>
  <si>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</si>
  <si>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</si>
  <si>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</si>
  <si>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</si>
  <si>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</si>
  <si>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</si>
  <si>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</si>
  <si>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</si>
  <si>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</si>
  <si>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</si>
  <si>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</si>
  <si>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</si>
  <si>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</si>
  <si>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</si>
  <si>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</si>
  <si>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</si>
  <si>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</si>
  <si>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</si>
  <si>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</si>
  <si>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</si>
  <si>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</si>
  <si>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</si>
  <si>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</si>
  <si>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</si>
  <si>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</si>
  <si>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</si>
  <si>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</si>
  <si>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</si>
  <si>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</si>
  <si>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</si>
  <si>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</si>
  <si>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</si>
  <si>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</si>
  <si>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</si>
  <si>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</si>
  <si>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</si>
  <si>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</si>
  <si>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</si>
  <si>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</si>
  <si>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</si>
  <si>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</si>
  <si>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</si>
  <si>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</si>
  <si>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</si>
  <si>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</si>
  <si>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</si>
  <si>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</si>
  <si>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</si>
  <si>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</si>
  <si>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</si>
  <si>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</si>
  <si>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</si>
  <si>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</si>
  <si>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</si>
  <si>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</si>
  <si>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</si>
  <si>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</si>
  <si>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</si>
  <si>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</si>
  <si>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</si>
  <si>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</si>
  <si>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</si>
  <si>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</si>
  <si>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</si>
  <si>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</si>
  <si>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</si>
  <si>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</si>
  <si>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</si>
  <si>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</si>
  <si>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</si>
  <si>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</si>
  <si>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</si>
  <si>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</si>
  <si>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</si>
  <si>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</si>
  <si>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</si>
  <si>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</si>
  <si>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</si>
  <si>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</si>
  <si>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</si>
  <si>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</si>
  <si>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</si>
  <si>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</si>
  <si>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</si>
  <si>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</si>
  <si>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</si>
  <si>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</si>
  <si>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</si>
  <si>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</si>
  <si>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</si>
  <si>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</si>
  <si>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</si>
  <si>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</si>
  <si>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</si>
  <si>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</si>
  <si>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</si>
  <si>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</si>
  <si>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</si>
  <si>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</si>
  <si>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</si>
  <si>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</si>
  <si>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</si>
  <si>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</si>
  <si>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</si>
  <si>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</si>
  <si>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</si>
  <si>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</si>
  <si>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</si>
  <si>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</si>
  <si>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</si>
  <si>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</si>
  <si>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</si>
  <si>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</si>
  <si>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</si>
  <si>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</si>
  <si>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</si>
  <si>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</si>
  <si>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</si>
  <si>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</si>
  <si>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</si>
  <si>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</si>
  <si>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</si>
  <si>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</si>
  <si>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</si>
  <si>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</si>
  <si>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</si>
  <si>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</si>
  <si>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</si>
  <si>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</si>
  <si>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</si>
  <si>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</si>
  <si>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</si>
  <si>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</si>
  <si>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</si>
  <si>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</si>
  <si>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</si>
  <si>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</si>
  <si>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</si>
  <si>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</si>
  <si>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</si>
  <si>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</si>
  <si>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</si>
  <si>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</si>
  <si>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</si>
  <si>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</si>
  <si>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</si>
  <si>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</si>
  <si>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</si>
  <si>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</si>
  <si>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</si>
  <si>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</si>
  <si>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</si>
  <si>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</si>
  <si>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</si>
  <si>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</si>
  <si>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</si>
  <si>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</si>
  <si>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</si>
  <si>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</si>
  <si>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</si>
  <si>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</si>
  <si>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</si>
  <si>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</si>
  <si>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</si>
  <si>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</si>
  <si>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</si>
  <si>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</si>
  <si>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</si>
  <si>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</si>
  <si>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</si>
  <si>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</si>
  <si>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</si>
  <si>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</si>
  <si>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</si>
  <si>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</si>
  <si>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</si>
  <si>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</si>
  <si>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</si>
  <si>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</si>
  <si>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</si>
  <si>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</si>
  <si>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</si>
  <si>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</si>
  <si>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</si>
  <si>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</si>
  <si>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</si>
  <si>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</si>
  <si>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</si>
  <si>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</si>
  <si>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</si>
  <si>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</si>
  <si>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</si>
  <si>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</si>
  <si>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</si>
  <si>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</si>
  <si>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</si>
  <si>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</si>
  <si>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</si>
  <si>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</si>
  <si>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</si>
  <si>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</si>
  <si>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</si>
  <si>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</si>
  <si>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</si>
  <si>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</si>
  <si>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</si>
  <si>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</si>
  <si>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</si>
  <si>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</si>
  <si>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</si>
  <si>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</si>
  <si>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</si>
  <si>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</si>
  <si>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</si>
  <si>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</si>
  <si>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</si>
  <si>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</si>
  <si>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</si>
  <si>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</si>
  <si>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</si>
  <si>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</si>
  <si>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</si>
  <si>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</si>
  <si>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</si>
  <si>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</si>
  <si>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</si>
  <si>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</si>
  <si>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</si>
  <si>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</si>
  <si>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</si>
  <si>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</si>
  <si>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</si>
  <si>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</si>
  <si>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</si>
  <si>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</si>
  <si>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</si>
  <si>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</si>
  <si>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</si>
  <si>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</si>
  <si>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</si>
  <si>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</si>
  <si>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</si>
  <si>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</si>
  <si>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</si>
  <si>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</si>
  <si>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</si>
  <si>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</si>
  <si>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</si>
  <si>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</si>
  <si>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</si>
  <si>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</si>
  <si>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</si>
  <si>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</si>
  <si>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</si>
  <si>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</si>
  <si>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</si>
  <si>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</si>
  <si>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</si>
  <si>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</si>
  <si>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</si>
  <si>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</si>
  <si>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</si>
  <si>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</si>
  <si>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</si>
  <si>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</si>
  <si>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</si>
  <si>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</si>
  <si>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</si>
  <si>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</si>
  <si>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</si>
  <si>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</si>
  <si>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</si>
  <si>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</si>
  <si>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</si>
  <si>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</si>
  <si>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</si>
  <si>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</si>
  <si>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</si>
  <si>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</si>
  <si>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</si>
  <si>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</si>
  <si>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</si>
  <si>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</si>
  <si>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</si>
  <si>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</si>
  <si>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</si>
  <si>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</si>
  <si>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</si>
  <si>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</si>
  <si>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</si>
  <si>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</si>
  <si>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</si>
  <si>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</si>
  <si>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</si>
  <si>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</si>
  <si>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</si>
  <si>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</si>
  <si>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</si>
  <si>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</si>
  <si>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</si>
  <si>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</si>
  <si>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</si>
  <si>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</si>
  <si>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</si>
  <si>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</si>
  <si>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</si>
  <si>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</si>
  <si>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</si>
  <si>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</si>
  <si>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</si>
  <si>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</si>
  <si>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</si>
  <si>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</si>
  <si>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</si>
  <si>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</si>
  <si>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</si>
  <si>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</si>
  <si>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</si>
  <si>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</si>
  <si>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</si>
  <si>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</si>
  <si>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</si>
  <si>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</si>
  <si>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</si>
  <si>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</si>
  <si>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</si>
  <si>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</si>
  <si>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</si>
  <si>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</si>
  <si>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</si>
  <si>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</si>
  <si>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</si>
  <si>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</si>
  <si>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</si>
  <si>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</si>
  <si>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</si>
  <si>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</si>
  <si>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</si>
  <si>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</si>
  <si>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</si>
  <si>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</si>
  <si>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</si>
  <si>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</si>
  <si>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</si>
  <si>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</si>
  <si>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</si>
  <si>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</si>
  <si>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</si>
  <si>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</si>
  <si>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</si>
  <si>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</si>
  <si>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</si>
  <si>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</si>
  <si>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</si>
  <si>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</si>
  <si>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</si>
  <si>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</si>
  <si>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</si>
  <si>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</si>
  <si>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</si>
  <si>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</si>
  <si>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</si>
  <si>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</si>
  <si>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</si>
  <si>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</si>
  <si>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</si>
  <si>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</si>
  <si>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</si>
  <si>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</si>
  <si>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</si>
  <si>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</si>
  <si>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</si>
  <si>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</si>
  <si>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</si>
  <si>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</si>
  <si>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</si>
  <si>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</si>
  <si>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</si>
  <si>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</si>
  <si>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</si>
  <si>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</si>
  <si>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</si>
  <si>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</si>
  <si>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</si>
  <si>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</si>
  <si>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</si>
  <si>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</si>
  <si>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</si>
  <si>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</si>
  <si>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</si>
  <si>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</si>
  <si>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</si>
  <si>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</si>
  <si>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</si>
  <si>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</si>
  <si>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</si>
  <si>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</si>
  <si>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</si>
  <si>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</si>
  <si>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</si>
  <si>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</si>
  <si>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</si>
  <si>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</si>
  <si>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</si>
  <si>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</si>
  <si>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</si>
  <si>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</si>
  <si>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</si>
  <si>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</si>
  <si>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</si>
  <si>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</si>
  <si>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</si>
  <si>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</si>
  <si>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</si>
  <si>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</si>
  <si>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</si>
  <si>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</si>
  <si>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</si>
  <si>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</si>
  <si>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</si>
  <si>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</si>
  <si>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</si>
  <si>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</si>
  <si>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</si>
  <si>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</si>
  <si>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</si>
  <si>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</si>
  <si>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</si>
  <si>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</si>
  <si>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</si>
  <si>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</si>
  <si>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</si>
  <si>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</si>
  <si>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</si>
  <si>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</si>
  <si>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</si>
  <si>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</si>
  <si>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</si>
  <si>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</si>
  <si>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</si>
  <si>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</si>
  <si>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</si>
  <si>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</si>
  <si>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</si>
  <si>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</si>
  <si>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</si>
  <si>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</si>
  <si>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</si>
  <si>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</si>
  <si>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</si>
  <si>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</si>
  <si>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</si>
  <si>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</si>
  <si>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</si>
  <si>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</si>
  <si>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</si>
  <si>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</si>
  <si>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</si>
  <si>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</si>
  <si>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</si>
  <si>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</si>
  <si>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</si>
  <si>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</si>
  <si>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</si>
  <si>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</si>
  <si>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</si>
  <si>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</si>
  <si>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</si>
  <si>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</si>
  <si>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</si>
  <si>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</si>
  <si>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</si>
  <si>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</si>
  <si>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</si>
  <si>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</si>
  <si>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</si>
  <si>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</si>
  <si>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</si>
  <si>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</si>
  <si>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</si>
  <si>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</si>
  <si>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</si>
  <si>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</si>
  <si>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</si>
  <si>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</si>
  <si>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</si>
  <si>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</si>
  <si>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</si>
  <si>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</si>
  <si>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</si>
  <si>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</si>
  <si>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</si>
  <si>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</si>
  <si>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</si>
  <si>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</si>
  <si>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</si>
  <si>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</si>
  <si>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</si>
  <si>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</si>
  <si>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</si>
  <si>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</si>
  <si>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</si>
  <si>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</si>
  <si>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</si>
  <si>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</si>
  <si>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</si>
  <si>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</si>
  <si>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</si>
  <si>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</si>
  <si>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</si>
  <si>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</si>
  <si>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</si>
  <si>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</si>
  <si>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</si>
  <si>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</si>
  <si>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</si>
  <si>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</si>
  <si>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</si>
  <si>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</si>
  <si>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</si>
  <si>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</si>
  <si>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</si>
  <si>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</si>
  <si>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</si>
  <si>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</si>
  <si>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</si>
  <si>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</si>
  <si>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</si>
  <si>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</si>
  <si>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</si>
  <si>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</si>
  <si>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</si>
  <si>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</si>
  <si>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</si>
  <si>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</si>
  <si>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</si>
  <si>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</si>
  <si>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</si>
  <si>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</si>
  <si>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</si>
  <si>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</si>
  <si>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</si>
  <si>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</si>
  <si>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</si>
  <si>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</si>
  <si>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</si>
  <si>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</si>
  <si>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</si>
  <si>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</si>
  <si>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</si>
  <si>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</si>
  <si>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</si>
  <si>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</si>
  <si>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</si>
  <si>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</si>
  <si>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</si>
  <si>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</si>
  <si>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</si>
  <si>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</si>
  <si>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</si>
  <si>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</si>
  <si>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</si>
  <si>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</si>
  <si>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</si>
  <si>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</si>
  <si>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</si>
  <si>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</si>
  <si>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</si>
  <si>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</si>
  <si>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</si>
  <si>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</si>
  <si>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</si>
  <si>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</si>
  <si>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</si>
  <si>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</si>
  <si>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</si>
  <si>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</si>
  <si>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</si>
  <si>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</si>
  <si>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</si>
  <si>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</si>
  <si>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</si>
  <si>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</si>
  <si>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</si>
  <si>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</si>
  <si>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</si>
  <si>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</si>
  <si>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</si>
  <si>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</si>
  <si>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</si>
  <si>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</si>
  <si>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</si>
  <si>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</si>
  <si>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</si>
  <si>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</si>
  <si>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</si>
  <si>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</si>
  <si>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</si>
  <si>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</si>
  <si>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</si>
  <si>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</si>
  <si>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</si>
  <si>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</si>
  <si>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</si>
  <si>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</si>
  <si>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</si>
  <si>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</si>
  <si>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</si>
  <si>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</si>
  <si>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</si>
  <si>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</si>
  <si>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</si>
  <si>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</si>
  <si>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</si>
  <si>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</si>
  <si>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</si>
  <si>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</si>
  <si>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</si>
  <si>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</si>
  <si>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</si>
  <si>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</si>
  <si>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</si>
  <si>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</si>
  <si>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</si>
  <si>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</si>
  <si>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</si>
  <si>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</si>
  <si>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</si>
  <si>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</si>
  <si>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</si>
  <si>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</si>
  <si>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</si>
  <si>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</si>
  <si>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</si>
  <si>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</si>
  <si>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</si>
  <si>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</si>
  <si>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</si>
  <si>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</si>
  <si>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</si>
  <si>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</si>
  <si>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</si>
  <si>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</si>
  <si>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</si>
  <si>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</si>
  <si>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</si>
  <si>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</si>
  <si>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</si>
  <si>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</si>
  <si>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</si>
  <si>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</si>
  <si>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</si>
  <si>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</si>
  <si>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</si>
  <si>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</si>
  <si>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</si>
  <si>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</si>
  <si>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</si>
  <si>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</si>
  <si>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</si>
  <si>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</si>
  <si>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</si>
  <si>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</si>
  <si>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</si>
  <si>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</si>
  <si>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</si>
  <si>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</si>
  <si>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</si>
  <si>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</si>
  <si>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</si>
  <si>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</si>
  <si>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</si>
  <si>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</si>
  <si>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</si>
  <si>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</si>
  <si>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</si>
  <si>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</si>
  <si>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</si>
  <si>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</si>
  <si>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</si>
  <si>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</si>
  <si>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</si>
  <si>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</si>
  <si>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</si>
  <si>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</si>
  <si>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</si>
  <si>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</si>
  <si>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</si>
  <si>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</si>
  <si>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</si>
  <si>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</si>
  <si>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</si>
  <si>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</si>
  <si>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</si>
  <si>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</si>
  <si>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</si>
  <si>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</si>
  <si>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</si>
  <si>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</si>
  <si>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</si>
  <si>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</si>
  <si>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</si>
  <si>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</si>
  <si>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</si>
  <si>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</si>
  <si>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</si>
  <si>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</si>
  <si>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</si>
  <si>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</si>
  <si>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</si>
  <si>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</si>
  <si>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</si>
  <si>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</si>
  <si>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</si>
  <si>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</si>
  <si>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</si>
  <si>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</si>
  <si>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</si>
  <si>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</si>
  <si>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</si>
  <si>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</si>
  <si>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</si>
  <si>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</si>
  <si>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</si>
  <si>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</si>
  <si>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</si>
  <si>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</si>
  <si>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</si>
  <si>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</si>
  <si>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</si>
  <si>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</si>
  <si>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</si>
  <si>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</si>
  <si>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</si>
  <si>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</si>
  <si>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</si>
  <si>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</si>
  <si>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</si>
  <si>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</si>
  <si>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</si>
  <si>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</si>
  <si>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</si>
  <si>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</si>
  <si>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</si>
  <si>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</si>
  <si>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</si>
  <si>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</si>
  <si>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</si>
  <si>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</si>
  <si>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</si>
  <si>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</si>
  <si>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</si>
  <si>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</si>
  <si>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</si>
  <si>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</si>
  <si>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</si>
  <si>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</si>
  <si>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</si>
  <si>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</si>
  <si>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</si>
  <si>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</si>
  <si>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</si>
  <si>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</si>
  <si>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</si>
  <si>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</si>
  <si>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</si>
  <si>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</si>
  <si>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</si>
  <si>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</si>
  <si>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</si>
  <si>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</si>
  <si>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</si>
  <si>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</si>
  <si>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</si>
  <si>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</si>
  <si>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</si>
  <si>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</si>
  <si>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</si>
  <si>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</si>
  <si>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</si>
  <si>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</si>
  <si>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</si>
  <si>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</si>
  <si>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</si>
  <si>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</si>
  <si>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</si>
  <si>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</si>
  <si>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</si>
  <si>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</si>
  <si>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</si>
  <si>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</si>
  <si>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</si>
  <si>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</si>
  <si>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</si>
  <si>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</si>
  <si>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</si>
  <si>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</si>
  <si>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</si>
  <si>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</si>
  <si>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</si>
  <si>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</si>
  <si>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</si>
  <si>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</si>
  <si>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</si>
  <si>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</si>
  <si>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</si>
  <si>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</si>
  <si>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</si>
  <si>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</si>
  <si>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</si>
  <si>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</si>
  <si>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</si>
  <si>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</si>
  <si>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</si>
  <si>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</si>
  <si>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</si>
  <si>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</si>
  <si>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</si>
  <si>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</si>
  <si>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</si>
  <si>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</si>
  <si>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</si>
  <si>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</si>
  <si>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</si>
  <si>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</si>
  <si>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</si>
  <si>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</si>
  <si>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</si>
  <si>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</si>
  <si>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</si>
  <si>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</si>
  <si>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</si>
  <si>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</si>
  <si>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</si>
  <si>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</si>
  <si>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</si>
  <si>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</si>
  <si>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</si>
  <si>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</si>
  <si>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</si>
  <si>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</si>
  <si>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</si>
  <si>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</si>
  <si>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</si>
  <si>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</si>
  <si>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</si>
  <si>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</si>
  <si>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</si>
  <si>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</si>
  <si>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</si>
  <si>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</si>
  <si>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</si>
  <si>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</si>
  <si>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</si>
  <si>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</si>
  <si>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</si>
  <si>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</si>
  <si>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</si>
  <si>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</si>
  <si>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</si>
  <si>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</si>
  <si>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</si>
  <si>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</si>
  <si>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</si>
  <si>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</si>
  <si>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</si>
  <si>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</si>
  <si>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</si>
  <si>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</si>
  <si>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</si>
  <si>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</si>
  <si>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</si>
  <si>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</si>
  <si>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</si>
  <si>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</si>
  <si>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</si>
  <si>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</si>
  <si>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</si>
  <si>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</si>
  <si>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</si>
  <si>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</si>
  <si>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</si>
  <si>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</si>
  <si>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</si>
  <si>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</si>
  <si>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</si>
  <si>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</si>
  <si>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</si>
  <si>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</si>
  <si>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</si>
  <si>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</si>
  <si>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</si>
  <si>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</si>
  <si>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</si>
  <si>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</si>
  <si>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</si>
  <si>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</si>
  <si>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</si>
  <si>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</si>
  <si>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</si>
  <si>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</si>
  <si>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</si>
  <si>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</si>
  <si>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</si>
  <si>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</si>
  <si>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</si>
  <si>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</si>
  <si>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</si>
  <si>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</si>
  <si>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</si>
  <si>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</si>
  <si>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</si>
  <si>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</si>
  <si>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</si>
  <si>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</si>
  <si>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</si>
  <si>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</si>
  <si>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</si>
  <si>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</si>
  <si>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</si>
  <si>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</si>
  <si>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</si>
  <si>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</si>
  <si>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</si>
  <si>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</si>
  <si>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</si>
  <si>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</si>
  <si>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</si>
  <si>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</si>
  <si>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</si>
  <si>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</si>
  <si>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</si>
  <si>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</si>
  <si>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</si>
  <si>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</si>
  <si>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</si>
  <si>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</si>
  <si>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</si>
  <si>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</si>
  <si>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</si>
  <si>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</si>
  <si>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</si>
  <si>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</si>
  <si>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</si>
  <si>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</si>
  <si>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</si>
  <si>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</si>
  <si>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</si>
  <si>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</si>
  <si>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</si>
  <si>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</si>
  <si>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</si>
  <si>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</si>
  <si>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</si>
  <si>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</si>
  <si>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</si>
  <si>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</si>
  <si>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</si>
  <si>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</si>
  <si>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</si>
  <si>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</si>
  <si>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</si>
  <si>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</si>
  <si>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</si>
  <si>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</si>
  <si>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</si>
  <si>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</si>
  <si>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</si>
  <si>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</si>
  <si>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</si>
  <si>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</si>
  <si>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</si>
  <si>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</si>
  <si>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</si>
  <si>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</si>
  <si>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</si>
  <si>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</si>
  <si>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</si>
  <si>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</si>
  <si>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</si>
  <si>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</si>
  <si>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</si>
  <si>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</si>
  <si>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</si>
  <si>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</si>
  <si>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</si>
  <si>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</si>
  <si>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</si>
  <si>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</si>
  <si>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</si>
  <si>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</si>
  <si>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</si>
  <si>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</si>
  <si>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</si>
  <si>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</si>
  <si>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</si>
  <si>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</si>
  <si>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</si>
  <si>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</si>
  <si>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</si>
  <si>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</si>
  <si>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</si>
  <si>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</si>
  <si>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</si>
  <si>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</si>
  <si>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</si>
  <si>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</si>
  <si>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</si>
  <si>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</si>
  <si>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</si>
  <si>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</si>
  <si>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</si>
  <si>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</si>
  <si>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</si>
  <si>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</si>
  <si>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</si>
  <si>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</si>
  <si>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</si>
  <si>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</si>
  <si>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</si>
  <si>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</si>
  <si>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</si>
  <si>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</si>
  <si>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</si>
  <si>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</si>
  <si>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</si>
  <si>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</si>
  <si>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</si>
  <si>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</si>
  <si>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</si>
  <si>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</si>
  <si>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</si>
  <si>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</si>
  <si>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</si>
  <si>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</si>
  <si>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</si>
  <si>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</si>
  <si>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</si>
  <si>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</si>
  <si>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</si>
  <si>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</si>
  <si>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</si>
  <si>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</si>
  <si>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</si>
  <si>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</si>
  <si>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</si>
  <si>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</si>
  <si>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</si>
  <si>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</si>
  <si>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</si>
  <si>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</si>
  <si>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</si>
  <si>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</si>
  <si>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</si>
  <si>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</si>
  <si>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</si>
  <si>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</si>
  <si>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</si>
  <si>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</si>
  <si>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</si>
  <si>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</si>
  <si>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</si>
  <si>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</si>
  <si>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</si>
  <si>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</si>
  <si>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</si>
  <si>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</si>
  <si>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</si>
  <si>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</si>
  <si>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</si>
  <si>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</si>
  <si>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</si>
  <si>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</si>
  <si>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</si>
  <si>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</si>
  <si>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</si>
  <si>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</si>
  <si>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</si>
  <si>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</si>
  <si>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</si>
  <si>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</si>
  <si>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</si>
  <si>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</si>
  <si>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</si>
  <si>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</si>
  <si>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</si>
  <si>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</si>
  <si>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</si>
  <si>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</si>
  <si>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</si>
  <si>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</si>
  <si>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</si>
  <si>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</si>
  <si>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</si>
  <si>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</si>
  <si>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</si>
  <si>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</si>
  <si>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</si>
  <si>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</si>
  <si>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</si>
  <si>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</si>
  <si>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</si>
  <si>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</si>
  <si>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</si>
  <si>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</si>
  <si>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</si>
  <si>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</si>
  <si>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</si>
  <si>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</si>
  <si>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</si>
  <si>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</si>
  <si>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</si>
  <si>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</si>
  <si>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</si>
  <si>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</si>
  <si>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</si>
  <si>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</si>
  <si>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</si>
  <si>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</si>
  <si>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</si>
  <si>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</si>
  <si>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</si>
  <si>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</si>
  <si>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</si>
  <si>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</si>
  <si>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</si>
  <si>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</si>
  <si>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</si>
  <si>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</si>
  <si>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</si>
  <si>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</si>
  <si>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</si>
  <si>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</si>
  <si>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</si>
  <si>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</si>
  <si>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</si>
  <si>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</si>
  <si>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</si>
  <si>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</si>
  <si>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</si>
  <si>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</si>
  <si>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</si>
  <si>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</si>
  <si>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</si>
  <si>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</si>
  <si>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</si>
  <si>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</si>
  <si>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</si>
  <si>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</si>
  <si>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</si>
  <si>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</si>
  <si>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</si>
  <si>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</si>
  <si>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</si>
  <si>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</si>
  <si>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</si>
  <si>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</si>
  <si>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</si>
  <si>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</si>
  <si>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</si>
  <si>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</si>
  <si>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</si>
  <si>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</si>
  <si>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</si>
  <si>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</si>
  <si>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</si>
  <si>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</si>
  <si>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</si>
  <si>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</si>
  <si>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</si>
  <si>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</si>
  <si>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</si>
  <si>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</si>
  <si>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</si>
  <si>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</si>
  <si>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</si>
  <si>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</si>
  <si>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</si>
  <si>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</si>
  <si>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</si>
  <si>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</si>
  <si>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</si>
  <si>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</si>
  <si>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</si>
  <si>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</si>
  <si>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</si>
  <si>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</si>
  <si>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</si>
  <si>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</si>
  <si>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</si>
  <si>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</si>
  <si>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</si>
  <si>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</si>
  <si>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</si>
  <si>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</si>
  <si>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</si>
  <si>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</si>
  <si>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</si>
  <si>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</si>
  <si>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</si>
  <si>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</si>
  <si>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</si>
  <si>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</si>
  <si>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</si>
  <si>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</si>
  <si>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</si>
  <si>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</si>
  <si>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</si>
  <si>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</si>
  <si>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</si>
  <si>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</si>
  <si>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</si>
  <si>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</si>
  <si>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</si>
  <si>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</si>
  <si>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</si>
  <si>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</si>
  <si>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</si>
  <si>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</si>
  <si>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</si>
  <si>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</si>
  <si>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</si>
  <si>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</si>
  <si>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</si>
  <si>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</si>
  <si>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</si>
  <si>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</si>
  <si>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</si>
  <si>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</si>
  <si>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</si>
  <si>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</si>
  <si>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</si>
  <si>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</si>
  <si>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</si>
  <si>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</si>
  <si>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</si>
  <si>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</si>
  <si>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</si>
  <si>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</si>
  <si>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</si>
  <si>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</si>
  <si>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</si>
  <si>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</si>
  <si>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</si>
  <si>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</si>
  <si>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</si>
  <si>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</si>
  <si>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</si>
  <si>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</si>
  <si>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</si>
  <si>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</si>
  <si>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</si>
  <si>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</si>
  <si>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</si>
  <si>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</si>
  <si>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</si>
  <si>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</si>
  <si>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</si>
  <si>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</si>
  <si>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</si>
  <si>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</si>
  <si>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</si>
  <si>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</si>
  <si>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</si>
  <si>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</si>
  <si>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</si>
  <si>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</si>
  <si>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</si>
  <si>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</si>
  <si>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</si>
  <si>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</si>
  <si>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</si>
  <si>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</si>
  <si>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</si>
  <si>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</si>
  <si>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</si>
  <si>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</si>
  <si>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</si>
  <si>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</si>
  <si>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</si>
  <si>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</si>
  <si>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</si>
  <si>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</si>
  <si>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</si>
  <si>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</si>
  <si>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</si>
  <si>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</si>
  <si>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</si>
  <si>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</si>
  <si>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</si>
  <si>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</si>
  <si>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</si>
  <si>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</si>
  <si>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</si>
  <si>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</si>
  <si>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</si>
  <si>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</si>
  <si>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</si>
  <si>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</si>
  <si>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</si>
  <si>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</si>
  <si>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</si>
  <si>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</si>
  <si>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</si>
  <si>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</si>
  <si>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</si>
  <si>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</si>
  <si>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</si>
  <si>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</si>
  <si>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</si>
  <si>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</si>
  <si>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</si>
  <si>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</si>
  <si>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</si>
  <si>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</si>
  <si>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</si>
  <si>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</si>
  <si>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</si>
  <si>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</si>
  <si>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</si>
  <si>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</si>
  <si>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</si>
  <si>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</si>
  <si>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</si>
  <si>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</si>
  <si>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</si>
  <si>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</si>
  <si>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</si>
  <si>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</si>
  <si>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</si>
  <si>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</si>
  <si>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</si>
  <si>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</si>
  <si>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</si>
  <si>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</si>
  <si>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</si>
  <si>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</si>
  <si>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</si>
  <si>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</si>
  <si>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</si>
  <si>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</si>
  <si>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</si>
  <si>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</si>
  <si>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</si>
  <si>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</si>
  <si>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</si>
  <si>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</si>
  <si>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</si>
  <si>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</si>
  <si>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</si>
  <si>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</si>
  <si>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</si>
  <si>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</si>
  <si>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</si>
  <si>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</si>
  <si>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</si>
  <si>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</si>
  <si>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</si>
  <si>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</si>
  <si>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</si>
  <si>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</si>
  <si>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</si>
  <si>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</si>
  <si>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</si>
  <si>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</si>
  <si>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</si>
  <si>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</si>
  <si>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</si>
  <si>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</si>
  <si>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</si>
  <si>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</si>
  <si>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</si>
  <si>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</si>
  <si>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</si>
  <si>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</si>
  <si>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</si>
  <si>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</si>
  <si>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</si>
  <si>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</si>
  <si>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</si>
  <si>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</si>
  <si>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</si>
  <si>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</si>
  <si>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</si>
  <si>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</si>
  <si>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</si>
  <si>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</si>
  <si>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</si>
  <si>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</si>
  <si>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</si>
  <si>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</si>
  <si>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</si>
  <si>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</si>
  <si>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</si>
  <si>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</si>
  <si>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</si>
  <si>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</si>
  <si>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</si>
  <si>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</si>
  <si>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</si>
  <si>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</si>
  <si>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</si>
  <si>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</si>
  <si>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</si>
  <si>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</si>
  <si>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</si>
  <si>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</si>
  <si>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</si>
  <si>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</si>
  <si>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</si>
  <si>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</si>
  <si>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</si>
  <si>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</si>
  <si>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</si>
  <si>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</si>
  <si>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</si>
  <si>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</si>
  <si>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</si>
  <si>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</si>
  <si>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</si>
  <si>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</si>
  <si>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</si>
  <si>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</si>
  <si>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</si>
  <si>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</si>
  <si>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</si>
  <si>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</si>
  <si>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</si>
  <si>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</si>
  <si>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</si>
  <si>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</si>
  <si>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</si>
  <si>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</si>
  <si>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</si>
  <si>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</si>
  <si>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</si>
  <si>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</si>
  <si>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</si>
  <si>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</si>
  <si>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</si>
  <si>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</si>
  <si>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</si>
  <si>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</si>
  <si>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</si>
  <si>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</si>
  <si>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</si>
  <si>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</si>
  <si>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</si>
  <si>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</si>
  <si>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</si>
  <si>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</si>
  <si>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</si>
  <si>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</si>
  <si>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</si>
  <si>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</si>
  <si>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</si>
  <si>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</si>
  <si>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</si>
  <si>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</si>
  <si>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</si>
  <si>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</si>
  <si>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</si>
  <si>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</si>
  <si>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</si>
  <si>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</si>
  <si>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</si>
  <si>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</si>
  <si>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</si>
  <si>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</si>
  <si>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</si>
  <si>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</si>
  <si>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</si>
  <si>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</si>
  <si>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</si>
  <si>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</si>
  <si>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</si>
  <si>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</si>
  <si>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</si>
  <si>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</si>
  <si>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</si>
  <si>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</si>
  <si>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</si>
  <si>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</si>
  <si>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</si>
  <si>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</si>
  <si>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</si>
  <si>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</si>
  <si>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</si>
  <si>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</si>
  <si>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</si>
  <si>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</si>
  <si>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</si>
  <si>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</si>
  <si>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</si>
  <si>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</si>
  <si>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</si>
  <si>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</si>
  <si>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</si>
  <si>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</si>
  <si>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</si>
  <si>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</si>
  <si>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</si>
  <si>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</si>
  <si>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</si>
  <si>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</si>
  <si>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</si>
  <si>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</si>
  <si>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</si>
  <si>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</si>
  <si>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</si>
  <si>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</si>
  <si>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</si>
  <si>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</si>
  <si>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</si>
  <si>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</si>
  <si>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</si>
  <si>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</si>
  <si>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</si>
  <si>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</si>
  <si>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</si>
  <si>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</si>
  <si>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</si>
  <si>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</si>
  <si>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</si>
  <si>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</si>
  <si>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</si>
  <si>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</si>
  <si>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</si>
  <si>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</si>
  <si>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</si>
  <si>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</si>
  <si>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</si>
  <si>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</si>
  <si>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</si>
  <si>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</si>
  <si>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</si>
  <si>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</si>
  <si>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</si>
  <si>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</si>
  <si>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</si>
  <si>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</si>
  <si>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</si>
  <si>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</si>
  <si>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</si>
  <si>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</si>
  <si>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</si>
  <si>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</si>
  <si>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</si>
  <si>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</si>
  <si>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</si>
  <si>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</si>
  <si>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</si>
  <si>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</si>
  <si>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</si>
  <si>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</si>
  <si>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</si>
  <si>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</si>
  <si>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</si>
  <si>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</si>
  <si>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</si>
  <si>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</si>
  <si>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</si>
  <si>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</si>
  <si>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</si>
  <si>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</si>
  <si>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</si>
  <si>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</si>
  <si>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</si>
  <si>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</si>
  <si>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</si>
  <si>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</si>
  <si>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</si>
  <si>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</si>
  <si>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</si>
  <si>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</si>
  <si>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</si>
  <si>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</si>
  <si>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</si>
  <si>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</si>
  <si>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</si>
  <si>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</si>
  <si>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</si>
  <si>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</si>
  <si>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</si>
  <si>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</si>
  <si>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</si>
  <si>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</si>
  <si>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</si>
  <si>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</si>
  <si>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</si>
  <si>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</si>
  <si>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</si>
  <si>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</si>
  <si>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</si>
  <si>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</si>
  <si>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</si>
  <si>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</si>
  <si>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</si>
  <si>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</si>
  <si>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</si>
  <si>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</si>
  <si>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</si>
  <si>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</si>
  <si>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</si>
  <si>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</si>
  <si>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</si>
  <si>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</si>
  <si>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</si>
  <si>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</si>
  <si>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</si>
  <si>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</si>
  <si>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</si>
  <si>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</si>
  <si>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</si>
  <si>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</si>
  <si>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</si>
  <si>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</si>
  <si>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</si>
  <si>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</si>
  <si>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</si>
  <si>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</si>
  <si>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</si>
  <si>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</si>
  <si>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</si>
  <si>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</si>
  <si>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</si>
  <si>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</si>
  <si>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</si>
  <si>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</si>
  <si>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</si>
  <si>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</si>
  <si>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</si>
  <si>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</si>
  <si>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</si>
  <si>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</si>
  <si>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</si>
  <si>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</si>
  <si>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</si>
  <si>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</si>
  <si>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</si>
  <si>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</si>
  <si>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</si>
  <si>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</si>
  <si>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</si>
  <si>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</si>
  <si>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</si>
  <si>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</si>
  <si>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</si>
  <si>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</si>
  <si>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</si>
  <si>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</si>
  <si>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</si>
  <si>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</si>
  <si>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</si>
  <si>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</si>
  <si>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</si>
  <si>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</si>
  <si>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</si>
  <si>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</si>
  <si>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</si>
  <si>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</si>
  <si>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</si>
  <si>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</si>
  <si>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</si>
  <si>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</si>
  <si>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</si>
  <si>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</si>
  <si>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</si>
  <si>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</si>
  <si>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</si>
  <si>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</si>
  <si>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</si>
  <si>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</si>
  <si>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</si>
  <si>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</si>
  <si>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</si>
  <si>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</si>
  <si>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</si>
  <si>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</si>
  <si>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</si>
  <si>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</si>
  <si>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</si>
  <si>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</si>
  <si>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</si>
  <si>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</si>
  <si>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</si>
  <si>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</si>
  <si>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</si>
  <si>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</si>
  <si>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</si>
  <si>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</si>
  <si>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</si>
  <si>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</si>
  <si>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</si>
  <si>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</si>
  <si>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</si>
  <si>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</si>
  <si>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</si>
  <si>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</si>
  <si>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</si>
  <si>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</si>
  <si>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</si>
  <si>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</si>
  <si>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</si>
  <si>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</si>
  <si>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</si>
  <si>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</si>
  <si>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</si>
  <si>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</si>
  <si>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</si>
  <si>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</si>
  <si>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</si>
  <si>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</si>
  <si>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</si>
  <si>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</si>
  <si>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</si>
  <si>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</si>
  <si>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</si>
  <si>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</si>
  <si>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</si>
  <si>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</si>
  <si>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</si>
  <si>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</si>
  <si>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</si>
  <si>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</si>
  <si>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</si>
  <si>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</si>
  <si>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</si>
  <si>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</si>
  <si>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</si>
  <si>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</si>
  <si>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</si>
  <si>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</si>
  <si>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</si>
  <si>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</si>
  <si>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</si>
  <si>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</si>
  <si>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</si>
  <si>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</si>
  <si>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</si>
  <si>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</si>
  <si>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</si>
  <si>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</si>
  <si>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</si>
  <si>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</si>
  <si>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</si>
  <si>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</si>
  <si>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</si>
  <si>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</si>
  <si>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</si>
  <si>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</si>
  <si>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</si>
  <si>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</si>
  <si>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</si>
  <si>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</si>
  <si>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</si>
  <si>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</si>
  <si>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</si>
  <si>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</si>
  <si>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</si>
  <si>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</si>
  <si>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</si>
  <si>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</si>
  <si>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</si>
  <si>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</si>
  <si>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</si>
  <si>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</si>
  <si>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</si>
  <si>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</si>
  <si>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</si>
  <si>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</si>
  <si>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</si>
  <si>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</si>
  <si>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</si>
  <si>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</si>
  <si>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</si>
  <si>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</si>
  <si>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</si>
  <si>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</si>
  <si>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</si>
  <si>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</si>
  <si>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</si>
  <si>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</si>
  <si>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</si>
  <si>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</si>
  <si>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</si>
  <si>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</si>
  <si>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</si>
  <si>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</si>
  <si>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</si>
  <si>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</si>
  <si>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</si>
  <si>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</si>
  <si>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</si>
  <si>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</si>
  <si>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</si>
  <si>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</si>
  <si>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</si>
  <si>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</si>
  <si>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</si>
  <si>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</si>
  <si>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</si>
  <si>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</si>
  <si>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</si>
  <si>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</si>
  <si>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</si>
  <si>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</si>
  <si>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</si>
  <si>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</si>
  <si>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</si>
  <si>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</si>
  <si>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</si>
  <si>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</si>
  <si>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</si>
  <si>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</si>
  <si>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</si>
  <si>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</si>
  <si>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</si>
  <si>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</si>
  <si>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</si>
  <si>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</si>
  <si>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</si>
  <si>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</si>
  <si>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</si>
  <si>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</si>
  <si>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</si>
  <si>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</si>
  <si>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</si>
  <si>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</si>
  <si>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</si>
  <si>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</si>
  <si>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</si>
  <si>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</si>
  <si>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</si>
  <si>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</si>
  <si>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</si>
  <si>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</si>
  <si>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</si>
  <si>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</si>
  <si>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</si>
  <si>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</si>
  <si>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</si>
  <si>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</si>
  <si>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</si>
  <si>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</si>
  <si>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</si>
  <si>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</si>
  <si>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</si>
  <si>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</si>
  <si>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</si>
  <si>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</si>
  <si>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</si>
  <si>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</si>
  <si>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</si>
  <si>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</si>
  <si>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</si>
  <si>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</si>
  <si>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</si>
  <si>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</si>
  <si>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</si>
  <si>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</si>
  <si>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</si>
  <si>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</si>
  <si>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</si>
  <si>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</si>
  <si>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</si>
  <si>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</si>
  <si>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</si>
  <si>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</si>
  <si>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</si>
  <si>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</si>
  <si>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</si>
  <si>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</si>
  <si>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</si>
  <si>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</si>
  <si>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</si>
  <si>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</si>
  <si>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</si>
  <si>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</si>
  <si>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</si>
  <si>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</si>
  <si>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</si>
  <si>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</si>
  <si>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</si>
  <si>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</si>
  <si>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</si>
  <si>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</si>
  <si>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</si>
  <si>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</si>
  <si>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</si>
  <si>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</si>
  <si>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</si>
  <si>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</si>
  <si>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</si>
  <si>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</si>
  <si>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</si>
  <si>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</si>
  <si>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</si>
  <si>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</si>
  <si>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</si>
  <si>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</si>
  <si>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</si>
  <si>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</si>
  <si>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</si>
  <si>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</si>
  <si>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</si>
  <si>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</si>
  <si>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</si>
  <si>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</si>
  <si>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</si>
  <si>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</si>
  <si>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</si>
  <si>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</si>
  <si>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</si>
  <si>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</si>
  <si>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</si>
  <si>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</si>
  <si>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</si>
  <si>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</si>
  <si>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</si>
  <si>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</si>
  <si>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</si>
  <si>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</si>
  <si>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</si>
  <si>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</si>
  <si>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</si>
  <si>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</si>
  <si>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</si>
  <si>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</si>
  <si>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</si>
  <si>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</si>
  <si>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</si>
  <si>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</si>
  <si>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</si>
  <si>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</si>
  <si>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</si>
  <si>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</si>
  <si>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</si>
  <si>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</si>
  <si>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</si>
  <si>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</si>
  <si>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</si>
  <si>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</si>
  <si>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</si>
  <si>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</si>
  <si>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</si>
  <si>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</si>
  <si>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</si>
  <si>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</si>
  <si>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</si>
  <si>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</si>
  <si>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</si>
  <si>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</si>
  <si>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</si>
  <si>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</si>
  <si>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</si>
  <si>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</si>
  <si>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</si>
  <si>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</si>
  <si>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</si>
  <si>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</si>
  <si>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</si>
  <si>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</si>
  <si>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</si>
  <si>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</si>
  <si>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</si>
  <si>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</si>
  <si>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</si>
  <si>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</si>
  <si>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</si>
  <si>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</si>
  <si>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</si>
  <si>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</si>
  <si>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</si>
  <si>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</si>
  <si>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</si>
  <si>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</si>
  <si>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</si>
  <si>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</si>
  <si>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</si>
  <si>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</si>
  <si>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</si>
  <si>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</si>
  <si>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</si>
  <si>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</si>
  <si>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</si>
  <si>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</si>
  <si>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</si>
  <si>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</si>
  <si>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</si>
  <si>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</si>
  <si>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</si>
  <si>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</si>
  <si>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</si>
  <si>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</si>
  <si>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</si>
  <si>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</si>
  <si>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</si>
  <si>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</si>
  <si>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</si>
  <si>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</si>
  <si>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</si>
  <si>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</si>
  <si>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</si>
  <si>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</si>
  <si>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</si>
  <si>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</si>
  <si>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</si>
  <si>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</si>
  <si>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</si>
  <si>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</si>
  <si>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</si>
  <si>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</si>
  <si>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</si>
  <si>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</si>
  <si>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</si>
  <si>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</si>
  <si>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</si>
  <si>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</si>
  <si>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</si>
  <si>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</si>
  <si>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</si>
  <si>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</si>
  <si>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</si>
  <si>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</si>
  <si>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</si>
  <si>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</si>
  <si>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</si>
  <si>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</si>
  <si>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</si>
  <si>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</si>
  <si>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</si>
  <si>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</si>
  <si>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</si>
  <si>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</si>
  <si>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</si>
  <si>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</si>
  <si>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</si>
  <si>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</si>
  <si>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</si>
  <si>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</si>
  <si>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</si>
  <si>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</si>
  <si>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</si>
  <si>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</si>
  <si>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</si>
  <si>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</si>
  <si>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</si>
  <si>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</si>
  <si>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</si>
  <si>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</si>
  <si>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</si>
  <si>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</si>
  <si>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</si>
  <si>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</si>
  <si>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</si>
  <si>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</si>
  <si>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</si>
  <si>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</si>
  <si>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</si>
  <si>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</si>
  <si>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</si>
  <si>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</si>
  <si>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</si>
  <si>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</si>
  <si>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</si>
  <si>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</si>
  <si>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</si>
  <si>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</si>
  <si>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</si>
  <si>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</si>
  <si>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</si>
  <si>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</si>
  <si>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</si>
  <si>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</si>
  <si>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</si>
  <si>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</si>
  <si>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</si>
  <si>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</si>
  <si>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</si>
  <si>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</si>
  <si>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</si>
  <si>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</si>
  <si>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</si>
  <si>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</si>
  <si>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</si>
  <si>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</si>
  <si>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</si>
  <si>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</si>
  <si>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</si>
  <si>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</si>
  <si>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</si>
  <si>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</si>
  <si>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</si>
  <si>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</si>
  <si>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</si>
  <si>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</si>
  <si>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</si>
  <si>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</si>
  <si>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</si>
  <si>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</si>
  <si>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</si>
  <si>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</si>
  <si>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</si>
  <si>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</si>
  <si>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</si>
  <si>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</si>
  <si>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</si>
  <si>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</si>
  <si>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</si>
  <si>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</si>
  <si>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</si>
  <si>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</si>
  <si>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</si>
  <si>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</si>
  <si>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</si>
  <si>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</si>
  <si>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</si>
  <si>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</si>
  <si>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</si>
  <si>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</si>
  <si>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</si>
  <si>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</si>
  <si>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</si>
  <si>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</si>
  <si>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</si>
  <si>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</si>
  <si>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</si>
  <si>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</si>
  <si>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</si>
  <si>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</si>
  <si>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</si>
  <si>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</si>
  <si>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</si>
  <si>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</si>
  <si>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</si>
  <si>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</si>
  <si>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</si>
  <si>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</si>
  <si>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</si>
  <si>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</si>
  <si>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</si>
  <si>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</si>
  <si>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</si>
  <si>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</si>
  <si>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</si>
  <si>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</si>
  <si>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</si>
  <si>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</si>
  <si>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</si>
  <si>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</si>
  <si>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</si>
  <si>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</si>
  <si>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</si>
  <si>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</si>
  <si>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</si>
  <si>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</si>
  <si>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</si>
  <si>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</si>
  <si>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</si>
  <si>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</si>
  <si>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</si>
  <si>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</si>
  <si>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</si>
  <si>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</si>
  <si>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</si>
  <si>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</si>
  <si>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</si>
  <si>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</si>
  <si>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</si>
  <si>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</si>
  <si>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</si>
  <si>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</si>
  <si>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</si>
  <si>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</si>
  <si>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</si>
  <si>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</si>
  <si>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</si>
  <si>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</si>
  <si>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</si>
  <si>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</si>
  <si>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</si>
  <si>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</si>
  <si>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</si>
  <si>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</si>
  <si>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</si>
  <si>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</si>
  <si>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</si>
  <si>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</si>
  <si>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</si>
  <si>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</si>
  <si>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</si>
  <si>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</si>
  <si>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</si>
  <si>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</si>
  <si>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</si>
  <si>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</si>
  <si>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</si>
  <si>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</si>
  <si>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</si>
  <si>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</si>
  <si>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</si>
  <si>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</si>
  <si>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</si>
  <si>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</si>
  <si>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</si>
  <si>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</si>
  <si>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</si>
  <si>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</si>
  <si>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</si>
  <si>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</si>
  <si>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</si>
  <si>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</si>
  <si>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</si>
  <si>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</si>
  <si>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</si>
  <si>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</si>
  <si>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</si>
  <si>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</si>
  <si>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</si>
  <si>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</si>
  <si>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</si>
  <si>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</si>
  <si>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</si>
  <si>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</si>
  <si>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</si>
  <si>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</si>
  <si>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</si>
  <si>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</si>
  <si>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</si>
  <si>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</si>
  <si>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</si>
  <si>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</si>
  <si>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</si>
  <si>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</si>
  <si>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</si>
  <si>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</si>
  <si>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</si>
  <si>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</si>
  <si>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</si>
  <si>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</si>
  <si>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</si>
  <si>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</si>
  <si>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</si>
  <si>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</si>
  <si>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</si>
  <si>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</si>
  <si>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</si>
  <si>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</si>
  <si>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</si>
  <si>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</si>
  <si>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</si>
  <si>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</si>
  <si>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</si>
  <si>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</si>
  <si>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</si>
  <si>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</si>
  <si>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</si>
  <si>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</si>
  <si>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</si>
  <si>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</si>
  <si>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</si>
  <si>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</si>
  <si>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</si>
  <si>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</si>
  <si>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</si>
  <si>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</si>
  <si>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</si>
  <si>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</si>
  <si>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</si>
  <si>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</si>
  <si>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</si>
  <si>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</si>
  <si>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</si>
  <si>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</si>
  <si>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</si>
  <si>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</si>
  <si>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</si>
  <si>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</si>
  <si>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</si>
  <si>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</si>
  <si>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</si>
  <si>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</si>
  <si>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</si>
  <si>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</si>
  <si>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</si>
  <si>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</si>
  <si>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</si>
  <si>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</si>
  <si>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</si>
  <si>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</si>
  <si>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</si>
  <si>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</si>
  <si>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</si>
  <si>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</si>
  <si>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</si>
  <si>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</si>
  <si>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</si>
  <si>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</si>
  <si>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</si>
  <si>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</si>
  <si>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</si>
  <si>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</si>
  <si>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</si>
  <si>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</si>
  <si>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</si>
  <si>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</si>
  <si>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</si>
  <si>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</si>
  <si>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</si>
  <si>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</si>
  <si>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</si>
  <si>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</si>
  <si>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</si>
  <si>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</si>
  <si>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</si>
  <si>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</si>
  <si>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</si>
  <si>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</si>
  <si>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</si>
  <si>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</si>
  <si>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</si>
  <si>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</si>
  <si>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</si>
  <si>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</si>
  <si>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</si>
  <si>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</si>
  <si>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</si>
  <si>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</si>
  <si>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</si>
  <si>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</si>
  <si>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</si>
  <si>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</si>
  <si>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</si>
  <si>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</si>
  <si>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</si>
  <si>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</si>
  <si>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</si>
  <si>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</si>
  <si>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</si>
  <si>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</si>
  <si>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</si>
  <si>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</si>
  <si>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</si>
  <si>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</si>
  <si>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</si>
  <si>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</si>
  <si>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</si>
  <si>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</si>
  <si>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</si>
  <si>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</si>
  <si>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</si>
  <si>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</si>
  <si>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</si>
  <si>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</si>
  <si>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</si>
  <si>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</si>
  <si>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</si>
  <si>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</si>
  <si>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</si>
  <si>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</si>
  <si>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</si>
  <si>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</si>
  <si>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</si>
  <si>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</si>
  <si>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</si>
  <si>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</si>
  <si>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</si>
  <si>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</si>
  <si>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</si>
  <si>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</si>
  <si>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</si>
  <si>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</si>
  <si>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</si>
  <si>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</si>
  <si>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</si>
  <si>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</si>
  <si>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</si>
  <si>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</si>
  <si>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</si>
  <si>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</si>
  <si>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</si>
  <si>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</si>
  <si>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</si>
  <si>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</si>
  <si>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</si>
  <si>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</si>
  <si>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</si>
  <si>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</si>
  <si>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</si>
  <si>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</si>
  <si>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</si>
  <si>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</si>
  <si>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</si>
  <si>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</si>
  <si>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</si>
  <si>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</si>
  <si>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</si>
  <si>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</si>
  <si>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</si>
  <si>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</si>
  <si>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</si>
  <si>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</si>
  <si>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</si>
  <si>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</si>
  <si>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</si>
  <si>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</si>
  <si>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</si>
  <si>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</si>
  <si>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</si>
  <si>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</si>
  <si>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</si>
  <si>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</si>
  <si>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</si>
  <si>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</si>
  <si>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</si>
  <si>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</si>
  <si>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</si>
  <si>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</si>
  <si>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</si>
  <si>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</si>
  <si>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</si>
  <si>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</si>
  <si>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</si>
  <si>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</si>
  <si>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</si>
  <si>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</si>
  <si>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</si>
  <si>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</si>
  <si>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</si>
  <si>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</si>
  <si>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</si>
  <si>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</si>
  <si>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</si>
  <si>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</si>
  <si>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</si>
  <si>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</si>
  <si>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</si>
  <si>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</si>
  <si>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</si>
  <si>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</si>
  <si>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</si>
  <si>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</si>
  <si>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</si>
  <si>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</si>
  <si>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</si>
  <si>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</si>
  <si>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</si>
  <si>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</si>
  <si>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</si>
  <si>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</si>
  <si>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</si>
  <si>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</si>
  <si>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</si>
  <si>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</si>
  <si>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</si>
  <si>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</si>
  <si>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</si>
  <si>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</si>
  <si>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</si>
  <si>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</si>
  <si>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</si>
  <si>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</si>
  <si>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</si>
  <si>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</si>
  <si>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</si>
  <si>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</si>
  <si>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</si>
  <si>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</si>
  <si>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</si>
  <si>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</si>
  <si>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</si>
  <si>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</si>
  <si>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</si>
  <si>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</si>
  <si>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</si>
  <si>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</si>
  <si>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</si>
  <si>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</si>
  <si>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</si>
  <si>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</si>
  <si>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</si>
  <si>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</si>
  <si>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</si>
  <si>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</si>
  <si>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</si>
  <si>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</si>
  <si>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</si>
  <si>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</si>
  <si>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</si>
  <si>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</si>
  <si>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</si>
  <si>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</si>
  <si>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</si>
  <si>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</si>
  <si>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</si>
  <si>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</si>
  <si>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</si>
  <si>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</si>
  <si>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</si>
  <si>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</si>
  <si>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</si>
  <si>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</si>
  <si>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</si>
  <si>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</si>
  <si>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</si>
  <si>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</si>
  <si>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</si>
  <si>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</si>
  <si>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</si>
  <si>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</si>
  <si>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</si>
  <si>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</si>
  <si>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</si>
  <si>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</si>
  <si>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</si>
  <si>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</si>
  <si>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</si>
  <si>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</si>
  <si>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</si>
  <si>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</si>
  <si>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</si>
  <si>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</si>
  <si>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</si>
  <si>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</si>
  <si>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</si>
  <si>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</si>
  <si>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</si>
  <si>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</si>
  <si>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</si>
  <si>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</si>
  <si>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</si>
  <si>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</si>
  <si>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</si>
  <si>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</si>
  <si>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</si>
  <si>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</si>
  <si>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</si>
  <si>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</si>
  <si>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</si>
  <si>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</si>
  <si>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</si>
  <si>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</si>
  <si>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</si>
  <si>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</si>
  <si>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</si>
  <si>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</si>
  <si>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</si>
  <si>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</si>
  <si>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</si>
  <si>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</si>
  <si>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</si>
  <si>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</si>
  <si>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</si>
  <si>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</si>
  <si>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</si>
  <si>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</si>
  <si>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</si>
  <si>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</si>
  <si>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</si>
  <si>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</si>
  <si>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</si>
  <si>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</si>
  <si>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</si>
  <si>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</si>
  <si>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</si>
  <si>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</si>
  <si>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</si>
  <si>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</si>
  <si>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</si>
  <si>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</si>
  <si>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</si>
  <si>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</si>
  <si>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</si>
  <si>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</si>
  <si>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</si>
  <si>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</si>
  <si>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</si>
  <si>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</si>
  <si>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</si>
  <si>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</si>
  <si>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</si>
  <si>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</si>
  <si>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</si>
  <si>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</si>
  <si>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</si>
  <si>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</si>
  <si>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</si>
  <si>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</si>
  <si>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</si>
  <si>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</si>
  <si>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</si>
  <si>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</si>
  <si>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</si>
  <si>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</si>
  <si>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</si>
  <si>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</si>
  <si>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</si>
  <si>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</si>
  <si>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</si>
  <si>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</si>
  <si>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</si>
  <si>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</si>
  <si>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</si>
  <si>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</si>
  <si>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</si>
  <si>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</si>
  <si>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</si>
  <si>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</si>
  <si>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</si>
  <si>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</si>
  <si>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</si>
  <si>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</si>
  <si>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</si>
  <si>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</si>
  <si>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</si>
  <si>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</si>
  <si>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</si>
  <si>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</si>
  <si>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</si>
  <si>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</si>
  <si>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</si>
  <si>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</si>
  <si>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</si>
  <si>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</si>
  <si>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</si>
  <si>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</si>
  <si>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</si>
  <si>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</si>
  <si>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</si>
  <si>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</si>
  <si>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</si>
  <si>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</si>
  <si>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</si>
  <si>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</si>
  <si>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</si>
  <si>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</si>
  <si>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</si>
  <si>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</si>
  <si>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</si>
  <si>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</si>
  <si>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</si>
  <si>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</si>
  <si>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</si>
  <si>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</si>
  <si>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</si>
  <si>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</si>
  <si>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</si>
  <si>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</si>
  <si>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</si>
  <si>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</si>
  <si>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</si>
  <si>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</si>
  <si>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</si>
  <si>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</si>
  <si>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</si>
  <si>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</si>
  <si>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</si>
  <si>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</si>
  <si>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</si>
  <si>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</si>
  <si>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</si>
  <si>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</si>
  <si>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</si>
  <si>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</si>
  <si>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</si>
  <si>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</si>
  <si>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</si>
  <si>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</si>
  <si>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</si>
  <si>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</si>
  <si>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</si>
  <si>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</si>
  <si>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</si>
  <si>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</si>
  <si>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</si>
  <si>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</si>
  <si>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</si>
  <si>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</si>
  <si>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</si>
  <si>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</si>
  <si>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</si>
  <si>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</si>
  <si>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</si>
  <si>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</si>
  <si>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</si>
  <si>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</si>
  <si>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</si>
  <si>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</si>
  <si>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</si>
  <si>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</si>
  <si>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</si>
  <si>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</si>
  <si>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</si>
  <si>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</si>
  <si>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</si>
  <si>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</si>
  <si>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</si>
  <si>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</si>
  <si>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</si>
  <si>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</si>
  <si>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</si>
  <si>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</si>
  <si>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</si>
  <si>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</si>
  <si>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</si>
  <si>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</si>
  <si>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</si>
  <si>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</si>
  <si>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</si>
  <si>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</si>
  <si>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</si>
  <si>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</si>
  <si>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</si>
  <si>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</si>
  <si>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</si>
  <si>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</si>
  <si>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</si>
  <si>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</si>
  <si>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</si>
  <si>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</si>
  <si>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</si>
  <si>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</si>
  <si>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</si>
  <si>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</si>
  <si>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</si>
  <si>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</si>
  <si>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</si>
  <si>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</si>
  <si>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</si>
  <si>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</si>
  <si>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</si>
  <si>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</si>
  <si>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</si>
  <si>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</si>
  <si>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</si>
  <si>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</si>
  <si>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</si>
  <si>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</si>
  <si>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</si>
  <si>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</si>
  <si>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</si>
  <si>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</si>
  <si>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</si>
  <si>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</si>
  <si>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</si>
  <si>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</si>
  <si>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</si>
  <si>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</si>
  <si>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</si>
  <si>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</si>
  <si>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</si>
  <si>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</si>
  <si>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</si>
  <si>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</si>
  <si>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</si>
  <si>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</si>
  <si>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</si>
  <si>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</si>
  <si>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</si>
  <si>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</si>
  <si>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</si>
  <si>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</si>
  <si>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</si>
  <si>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</si>
  <si>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</si>
  <si>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</si>
  <si>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</si>
  <si>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</si>
  <si>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</si>
  <si>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</si>
  <si>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</si>
  <si>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</si>
  <si>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</si>
  <si>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</si>
  <si>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</si>
  <si>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</si>
  <si>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</si>
  <si>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</si>
  <si>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</si>
  <si>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</si>
  <si>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</si>
  <si>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</si>
  <si>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</si>
  <si>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</si>
  <si>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</si>
  <si>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</si>
  <si>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</si>
  <si>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</si>
  <si>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</si>
  <si>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</si>
  <si>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</si>
  <si>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</si>
  <si>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</si>
  <si>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</si>
  <si>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</si>
  <si>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</si>
  <si>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</si>
  <si>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</si>
  <si>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</si>
  <si>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</si>
  <si>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</si>
  <si>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</si>
  <si>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</si>
  <si>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</si>
  <si>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</si>
  <si>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</si>
  <si>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</si>
  <si>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</si>
  <si>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</si>
  <si>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</si>
  <si>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</si>
  <si>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</si>
  <si>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</si>
  <si>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</si>
  <si>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</si>
  <si>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</si>
  <si>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</si>
  <si>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</si>
  <si>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</si>
  <si>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</si>
  <si>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</si>
  <si>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</si>
  <si>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</si>
  <si>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</si>
  <si>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</si>
  <si>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</si>
  <si>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</si>
  <si>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</si>
  <si>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</si>
  <si>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</si>
  <si>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</si>
  <si>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</si>
  <si>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</si>
  <si>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</si>
  <si>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</si>
  <si>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</si>
  <si>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</si>
  <si>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</si>
  <si>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</si>
  <si>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</si>
  <si>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</si>
  <si>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</si>
  <si>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</si>
  <si>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</si>
  <si>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</si>
  <si>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</si>
  <si>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</si>
  <si>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</si>
  <si>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</si>
  <si>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</si>
  <si>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</si>
  <si>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</si>
  <si>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</si>
  <si>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</si>
  <si>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</si>
  <si>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</si>
  <si>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</si>
  <si>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</si>
  <si>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</si>
  <si>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</si>
  <si>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</si>
  <si>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</si>
  <si>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</si>
  <si>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</si>
  <si>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</si>
  <si>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</si>
  <si>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</si>
  <si>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</si>
  <si>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</si>
  <si>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</si>
  <si>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</si>
  <si>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</si>
  <si>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</si>
  <si>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</si>
  <si>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</si>
  <si>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</si>
  <si>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</si>
  <si>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</si>
  <si>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</si>
  <si>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</si>
  <si>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</si>
  <si>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</si>
  <si>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</si>
  <si>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</si>
  <si>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</si>
  <si>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</si>
  <si>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</si>
  <si>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</si>
  <si>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</si>
  <si>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</si>
  <si>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</si>
  <si>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</si>
  <si>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</si>
  <si>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</si>
  <si>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</si>
  <si>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</si>
  <si>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</si>
  <si>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</si>
  <si>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</si>
  <si>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</si>
  <si>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</si>
  <si>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</si>
  <si>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</si>
  <si>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</si>
  <si>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</si>
  <si>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</si>
  <si>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</si>
  <si>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</si>
  <si>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</si>
  <si>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</si>
  <si>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</si>
  <si>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</si>
  <si>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</si>
  <si>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</si>
  <si>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</si>
  <si>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</si>
  <si>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</si>
  <si>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</si>
  <si>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</si>
  <si>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</si>
  <si>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</si>
  <si>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</si>
  <si>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</si>
  <si>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</si>
  <si>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</si>
  <si>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</si>
  <si>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</si>
  <si>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</si>
  <si>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</si>
  <si>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</si>
  <si>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</si>
  <si>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</si>
  <si>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</si>
  <si>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</si>
  <si>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</si>
  <si>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</si>
  <si>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</si>
  <si>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</si>
  <si>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</si>
  <si>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</si>
  <si>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</si>
  <si>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</si>
  <si>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</si>
  <si>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</si>
  <si>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</si>
  <si>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</si>
  <si>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</si>
  <si>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</si>
  <si>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</si>
  <si>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</si>
  <si>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</si>
  <si>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</si>
  <si>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</si>
  <si>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</si>
  <si>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</si>
  <si>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</si>
  <si>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</si>
  <si>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</si>
  <si>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</si>
  <si>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</si>
  <si>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</si>
  <si>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</si>
  <si>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</si>
  <si>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</si>
  <si>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</si>
  <si>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</si>
  <si>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</si>
  <si>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</si>
  <si>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</si>
  <si>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</si>
  <si>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</si>
  <si>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</si>
  <si>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</si>
  <si>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</si>
  <si>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</si>
  <si>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</si>
  <si>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</si>
  <si>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</si>
  <si>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</si>
  <si>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</si>
  <si>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</si>
  <si>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</si>
  <si>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</si>
  <si>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</si>
  <si>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</si>
  <si>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</si>
  <si>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</si>
  <si>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</si>
  <si>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</si>
  <si>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</si>
  <si>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</si>
  <si>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</si>
  <si>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</si>
  <si>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</si>
  <si>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</si>
  <si>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</si>
  <si>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</si>
  <si>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</si>
  <si>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</si>
  <si>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</si>
  <si>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</si>
  <si>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</si>
  <si>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</si>
  <si>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</si>
  <si>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</si>
  <si>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</si>
  <si>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</si>
  <si>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</si>
  <si>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</si>
  <si>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</si>
  <si>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</si>
  <si>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</si>
  <si>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</si>
  <si>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</si>
  <si>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</si>
  <si>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</si>
  <si>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</si>
  <si>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</si>
  <si>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</si>
  <si>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</si>
  <si>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</si>
  <si>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</si>
  <si>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</si>
  <si>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</si>
  <si>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</si>
  <si>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</si>
  <si>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</si>
  <si>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</si>
  <si>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</si>
  <si>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</si>
  <si>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</si>
  <si>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</si>
  <si>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</si>
  <si>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</si>
  <si>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</si>
  <si>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</si>
  <si>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</si>
  <si>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</si>
  <si>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</si>
  <si>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</si>
  <si>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</si>
  <si>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</si>
  <si>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</si>
  <si>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</si>
  <si>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</si>
  <si>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</si>
  <si>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</si>
  <si>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</si>
  <si>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</si>
  <si>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</si>
  <si>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</si>
  <si>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</si>
  <si>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</si>
  <si>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</si>
  <si>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</si>
  <si>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</si>
  <si>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</si>
  <si>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</si>
  <si>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</si>
  <si>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</si>
  <si>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</si>
  <si>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</si>
  <si>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</si>
  <si>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</si>
  <si>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</si>
  <si>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</si>
  <si>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</si>
  <si>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</si>
  <si>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</si>
  <si>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</si>
  <si>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</si>
  <si>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</si>
  <si>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</si>
  <si>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</si>
  <si>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</si>
  <si>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</si>
  <si>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</si>
  <si>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</si>
  <si>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</si>
  <si>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</si>
  <si>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</si>
  <si>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</si>
  <si>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</si>
  <si>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</si>
  <si>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</si>
  <si>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</si>
  <si>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</si>
  <si>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</si>
  <si>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</si>
  <si>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</si>
  <si>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</si>
  <si>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</si>
  <si>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</si>
  <si>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</si>
  <si>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</si>
  <si>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</si>
  <si>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</si>
  <si>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</si>
  <si>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</si>
  <si>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</si>
  <si>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</si>
  <si>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</si>
  <si>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</si>
  <si>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</si>
  <si>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</si>
  <si>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</si>
  <si>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</si>
  <si>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</si>
  <si>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</si>
  <si>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</si>
  <si>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</si>
  <si>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</si>
  <si>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</si>
  <si>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</si>
  <si>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</si>
  <si>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</si>
  <si>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</si>
  <si>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</si>
  <si>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</si>
  <si>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</si>
  <si>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</si>
  <si>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</si>
  <si>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</si>
  <si>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</si>
  <si>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</si>
  <si>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</si>
  <si>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</si>
  <si>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</si>
  <si>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</si>
  <si>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</si>
  <si>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</si>
  <si>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</si>
  <si>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</si>
  <si>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</si>
  <si>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</si>
  <si>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</si>
  <si>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</si>
  <si>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</si>
  <si>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</si>
  <si>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</si>
  <si>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</si>
  <si>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</si>
  <si>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</si>
  <si>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</si>
  <si>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</si>
  <si>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</si>
  <si>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</si>
  <si>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</si>
  <si>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</si>
  <si>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</si>
  <si>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</si>
  <si>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</si>
  <si>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</si>
  <si>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</si>
  <si>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</si>
  <si>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</si>
  <si>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</si>
  <si>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</si>
  <si>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</si>
  <si>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</si>
  <si>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</si>
  <si>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</si>
  <si>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</si>
  <si>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</si>
  <si>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</si>
  <si>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</si>
  <si>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</si>
  <si>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</si>
  <si>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</si>
  <si>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</si>
  <si>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</si>
  <si>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</si>
  <si>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</si>
  <si>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</si>
  <si>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</si>
  <si>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</si>
  <si>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</si>
  <si>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</si>
  <si>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</si>
  <si>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</si>
  <si>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</si>
  <si>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</si>
  <si>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</si>
  <si>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</si>
  <si>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</si>
  <si>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</si>
  <si>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</si>
  <si>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</si>
  <si>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</si>
  <si>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</si>
  <si>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</si>
  <si>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</si>
  <si>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</si>
  <si>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</si>
  <si>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</si>
  <si>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</si>
  <si>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</si>
  <si>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</si>
  <si>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</si>
  <si>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</si>
  <si>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</si>
  <si>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</si>
  <si>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</si>
  <si>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</si>
  <si>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</si>
  <si>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</si>
  <si>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</si>
  <si>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</si>
  <si>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</si>
  <si>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</si>
  <si>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</si>
  <si>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</si>
  <si>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</si>
  <si>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</si>
  <si>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</si>
  <si>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</si>
  <si>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</si>
  <si>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</si>
  <si>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</si>
  <si>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</si>
  <si>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</si>
  <si>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</si>
  <si>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</si>
  <si>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</si>
  <si>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</si>
  <si>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</si>
  <si>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</si>
  <si>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</si>
  <si>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</si>
  <si>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</si>
  <si>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</si>
  <si>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</si>
  <si>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</si>
  <si>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</si>
  <si>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</si>
  <si>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</si>
  <si>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</si>
  <si>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</si>
  <si>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</si>
  <si>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</si>
  <si>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</si>
  <si>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</si>
  <si>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</si>
  <si>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</si>
  <si>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</si>
  <si>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</si>
  <si>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</si>
  <si>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</si>
  <si>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</si>
  <si>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</si>
  <si>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</si>
  <si>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</si>
  <si>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</si>
  <si>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</si>
  <si>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</si>
  <si>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</si>
  <si>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</si>
  <si>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</si>
  <si>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</si>
  <si>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</si>
  <si>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</si>
  <si>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</si>
  <si>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</si>
  <si>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</si>
  <si>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</si>
  <si>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</si>
  <si>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</si>
  <si>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</si>
  <si>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</si>
  <si>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</si>
  <si>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</si>
  <si>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</si>
  <si>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</si>
  <si>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</si>
  <si>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</si>
  <si>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</si>
  <si>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</si>
  <si>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</si>
  <si>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</si>
  <si>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</si>
  <si>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</si>
  <si>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</si>
  <si>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</si>
  <si>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</si>
  <si>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</si>
  <si>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</si>
  <si>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</si>
  <si>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</si>
  <si>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</si>
  <si>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</si>
  <si>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</si>
  <si>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</si>
  <si>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</si>
  <si>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</si>
  <si>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</si>
  <si>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</si>
  <si>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</si>
  <si>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</si>
  <si>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</si>
  <si>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</si>
  <si>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</si>
  <si>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</si>
  <si>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</si>
  <si>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</si>
  <si>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</si>
  <si>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</si>
  <si>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</si>
  <si>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</si>
  <si>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</si>
  <si>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</si>
  <si>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</si>
  <si>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</si>
  <si>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</si>
  <si>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</si>
  <si>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</si>
  <si>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</si>
  <si>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</si>
  <si>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</si>
  <si>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</si>
  <si>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</si>
  <si>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</si>
  <si>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</si>
  <si>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</si>
  <si>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</si>
  <si>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</si>
  <si>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</si>
  <si>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</si>
  <si>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</si>
  <si>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</si>
  <si>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</si>
  <si>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</si>
  <si>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</si>
  <si>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</si>
  <si>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</si>
  <si>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</si>
  <si>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</si>
  <si>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</si>
  <si>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</si>
  <si>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</si>
  <si>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</si>
  <si>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</si>
  <si>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</si>
  <si>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</si>
  <si>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</si>
  <si>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</si>
  <si>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</si>
  <si>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</si>
  <si>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</si>
  <si>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</si>
  <si>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</si>
  <si>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</si>
  <si>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</si>
  <si>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</si>
  <si>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</si>
  <si>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</si>
  <si>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</si>
  <si>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</si>
  <si>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</si>
  <si>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</si>
  <si>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</si>
  <si>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</si>
  <si>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</si>
  <si>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</si>
  <si>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</si>
  <si>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</si>
  <si>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</si>
  <si>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</si>
  <si>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</si>
  <si>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</si>
  <si>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</si>
  <si>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</si>
  <si>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</si>
  <si>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</si>
  <si>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</si>
  <si>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</si>
  <si>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</si>
  <si>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</si>
  <si>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</si>
  <si>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</si>
  <si>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</si>
  <si>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</si>
  <si>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</si>
  <si>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</si>
  <si>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</si>
  <si>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</si>
  <si>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</si>
  <si>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</si>
  <si>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</si>
  <si>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</si>
  <si>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</si>
  <si>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</si>
  <si>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</si>
  <si>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</si>
  <si>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</si>
  <si>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</si>
  <si>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</si>
  <si>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</si>
  <si>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</si>
  <si>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</si>
  <si>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</si>
  <si>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</si>
  <si>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</si>
  <si>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</si>
  <si>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</si>
  <si>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</si>
  <si>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</si>
  <si>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</si>
  <si>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</si>
  <si>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</si>
  <si>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</si>
  <si>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</si>
  <si>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</si>
  <si>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</si>
  <si>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</si>
  <si>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</si>
  <si>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</si>
  <si>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</si>
  <si>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</si>
  <si>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</si>
  <si>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</si>
  <si>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</si>
  <si>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</si>
  <si>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</si>
  <si>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</si>
  <si>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</si>
  <si>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</si>
  <si>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</si>
  <si>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</si>
  <si>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</si>
  <si>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</si>
  <si>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</si>
  <si>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</si>
  <si>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</si>
  <si>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</si>
  <si>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</si>
  <si>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</si>
  <si>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</si>
  <si>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</si>
  <si>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</si>
  <si>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</si>
  <si>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</si>
  <si>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</si>
  <si>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</si>
  <si>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</si>
  <si>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</si>
  <si>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</si>
  <si>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</si>
  <si>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</si>
  <si>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</si>
  <si>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</si>
  <si>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</si>
  <si>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</si>
  <si>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</si>
  <si>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</si>
  <si>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</si>
  <si>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</si>
  <si>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</si>
  <si>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</si>
  <si>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</si>
  <si>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</si>
  <si>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</si>
  <si>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</si>
  <si>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</si>
  <si>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</si>
  <si>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</si>
  <si>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</si>
  <si>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</si>
  <si>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</si>
  <si>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</si>
  <si>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</si>
  <si>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</si>
  <si>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</si>
  <si>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</si>
  <si>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</si>
  <si>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</si>
  <si>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</si>
  <si>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</si>
  <si>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</si>
  <si>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</si>
  <si>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</si>
  <si>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</si>
  <si>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</si>
  <si>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</si>
  <si>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</si>
  <si>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</si>
  <si>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</si>
  <si>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</si>
  <si>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</si>
  <si>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</si>
  <si>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</si>
  <si>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</si>
  <si>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</si>
  <si>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</si>
  <si>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</si>
  <si>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</si>
  <si>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</si>
  <si>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</si>
  <si>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</si>
  <si>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</si>
  <si>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</si>
  <si>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</si>
  <si>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</si>
  <si>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</si>
  <si>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</si>
  <si>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</si>
  <si>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</si>
  <si>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</si>
  <si>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</si>
  <si>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</si>
  <si>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</si>
  <si>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</si>
  <si>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</si>
  <si>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</si>
  <si>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</si>
  <si>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</si>
  <si>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</si>
  <si>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</si>
  <si>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</si>
  <si>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</si>
  <si>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</si>
  <si>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</si>
  <si>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</si>
  <si>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</si>
  <si>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</si>
  <si>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</si>
  <si>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</si>
  <si>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</si>
  <si>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</si>
  <si>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</si>
  <si>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</si>
  <si>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</si>
  <si>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</si>
  <si>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</si>
  <si>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</si>
  <si>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</si>
  <si>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</si>
  <si>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</si>
  <si>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</si>
  <si>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</si>
  <si>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</si>
  <si>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</si>
  <si>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</si>
  <si>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</si>
  <si>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</si>
  <si>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</si>
  <si>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</si>
  <si>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</si>
  <si>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</si>
  <si>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</si>
  <si>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</si>
  <si>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</si>
  <si>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</si>
  <si>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</si>
  <si>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</si>
  <si>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</si>
  <si>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</si>
  <si>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</si>
  <si>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</si>
  <si>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</si>
  <si>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</si>
  <si>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</si>
  <si>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</si>
  <si>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</si>
  <si>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</si>
  <si>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</si>
  <si>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</si>
  <si>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</si>
  <si>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</si>
  <si>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</si>
  <si>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</si>
  <si>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</si>
  <si>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</si>
  <si>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</si>
  <si>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</si>
  <si>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</si>
  <si>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</si>
  <si>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</si>
  <si>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</si>
  <si>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</si>
  <si>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</si>
  <si>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</si>
  <si>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</si>
  <si>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</si>
  <si>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</si>
  <si>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</si>
  <si>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</si>
  <si>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</si>
  <si>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</si>
  <si>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</si>
  <si>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</si>
  <si>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</si>
  <si>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</si>
  <si>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</si>
  <si>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</si>
  <si>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</si>
  <si>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</si>
  <si>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</si>
  <si>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</si>
  <si>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</si>
  <si>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</si>
  <si>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</si>
  <si>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</si>
  <si>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</si>
  <si>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</si>
  <si>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</si>
  <si>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</si>
  <si>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</si>
  <si>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</si>
  <si>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</si>
  <si>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</si>
  <si>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</si>
  <si>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</si>
  <si>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</si>
  <si>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</si>
  <si>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</si>
  <si>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</si>
  <si>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</si>
  <si>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</si>
  <si>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</si>
  <si>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</si>
  <si>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</si>
  <si>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</si>
  <si>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</si>
  <si>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</si>
  <si>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</si>
  <si>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</si>
  <si>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</si>
  <si>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</si>
  <si>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</si>
  <si>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</si>
  <si>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</si>
  <si>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</si>
  <si>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</si>
  <si>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</si>
  <si>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</si>
  <si>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</si>
  <si>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</si>
  <si>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</si>
  <si>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</si>
  <si>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</si>
  <si>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</si>
  <si>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</si>
  <si>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</si>
  <si>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</si>
  <si>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</si>
  <si>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</si>
  <si>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</si>
  <si>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</si>
  <si>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</si>
  <si>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</si>
  <si>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</si>
  <si>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</si>
  <si>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</si>
  <si>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</si>
  <si>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</si>
  <si>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</si>
  <si>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</si>
  <si>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</si>
  <si>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</si>
  <si>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</si>
  <si>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</si>
  <si>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</si>
  <si>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</si>
  <si>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</si>
  <si>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</si>
  <si>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</si>
  <si>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</si>
  <si>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</si>
  <si>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</si>
  <si>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</si>
  <si>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</si>
  <si>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</si>
  <si>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</si>
  <si>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</si>
  <si>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</si>
  <si>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</si>
  <si>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</si>
  <si>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</si>
  <si>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</si>
  <si>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</si>
  <si>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</si>
  <si>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</si>
  <si>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</si>
  <si>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</si>
  <si>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</si>
  <si>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</si>
  <si>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</si>
  <si>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</si>
  <si>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</si>
  <si>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</si>
  <si>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</si>
  <si>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</si>
  <si>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</si>
  <si>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</si>
  <si>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</si>
  <si>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</si>
  <si>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</si>
  <si>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</si>
  <si>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</si>
  <si>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</si>
  <si>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</si>
  <si>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</si>
  <si>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</si>
  <si>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</si>
  <si>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</si>
  <si>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</si>
  <si>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</si>
  <si>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</si>
  <si>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</si>
  <si>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</si>
  <si>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</si>
  <si>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</si>
  <si>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</si>
  <si>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</si>
  <si>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</si>
  <si>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</si>
  <si>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</si>
  <si>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</si>
  <si>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</si>
  <si>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</si>
  <si>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</si>
  <si>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</si>
  <si>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</si>
  <si>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</si>
  <si>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</si>
  <si>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</si>
  <si>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</si>
  <si>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</si>
  <si>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</si>
  <si>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</si>
  <si>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</si>
  <si>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</si>
  <si>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</si>
  <si>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</si>
  <si>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</si>
  <si>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</si>
  <si>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</si>
  <si>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</si>
  <si>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</si>
  <si>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</si>
  <si>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</si>
  <si>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</si>
  <si>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</si>
  <si>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</si>
  <si>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</si>
  <si>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</si>
  <si>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</si>
  <si>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</si>
  <si>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</si>
  <si>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</si>
  <si>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</si>
  <si>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</si>
  <si>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</si>
  <si>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</si>
  <si>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</si>
  <si>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</si>
  <si>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</si>
  <si>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</si>
  <si>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</si>
  <si>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</si>
  <si>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</si>
  <si>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</si>
  <si>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</si>
  <si>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</si>
  <si>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</si>
  <si>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</si>
  <si>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</si>
  <si>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</si>
  <si>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</si>
  <si>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</si>
  <si>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</si>
  <si>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</si>
  <si>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</si>
  <si>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</si>
  <si>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</si>
  <si>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</si>
  <si>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</si>
  <si>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</si>
  <si>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</si>
  <si>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</si>
  <si>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</si>
  <si>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</si>
  <si>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</si>
  <si>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</si>
  <si>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</si>
  <si>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</si>
  <si>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</si>
  <si>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</si>
  <si>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</si>
  <si>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</si>
  <si>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</si>
  <si>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</si>
  <si>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</si>
  <si>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</si>
  <si>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</si>
  <si>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</si>
  <si>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</si>
  <si>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</si>
  <si>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</si>
  <si>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</si>
  <si>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</si>
  <si>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</si>
  <si>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</si>
  <si>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</si>
  <si>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</si>
  <si>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</si>
  <si>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</si>
  <si>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</si>
  <si>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</si>
  <si>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</si>
  <si>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</si>
  <si>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</si>
  <si>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</si>
  <si>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</si>
  <si>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</si>
  <si>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</si>
  <si>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</si>
  <si>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</si>
  <si>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</si>
  <si>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</si>
  <si>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</si>
  <si>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</si>
  <si>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</si>
  <si>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</si>
  <si>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</si>
  <si>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</si>
  <si>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</si>
  <si>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</si>
  <si>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</si>
  <si>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</si>
  <si>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</si>
  <si>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</si>
  <si>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</si>
  <si>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</si>
  <si>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</si>
  <si>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</si>
  <si>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</si>
  <si>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</si>
  <si>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</si>
  <si>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</si>
  <si>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</si>
  <si>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</si>
  <si>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</si>
  <si>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</si>
  <si>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</si>
  <si>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</si>
  <si>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</si>
  <si>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</si>
  <si>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</si>
  <si>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</si>
  <si>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</si>
  <si>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</si>
  <si>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</si>
  <si>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</si>
  <si>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</si>
  <si>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</si>
  <si>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</si>
  <si>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</si>
  <si>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</si>
  <si>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</si>
  <si>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</si>
  <si>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</si>
  <si>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</si>
  <si>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</si>
  <si>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</si>
  <si>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</si>
  <si>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</si>
  <si>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</si>
  <si>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</si>
  <si>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</si>
  <si>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</si>
  <si>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</si>
  <si>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</si>
  <si>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</si>
  <si>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</si>
  <si>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</si>
  <si>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</si>
  <si>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</si>
  <si>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</si>
  <si>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</si>
  <si>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</si>
  <si>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</si>
  <si>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</si>
  <si>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</si>
  <si>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</si>
  <si>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</si>
  <si>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</si>
  <si>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</si>
  <si>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</si>
  <si>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</si>
  <si>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</si>
  <si>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</si>
  <si>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</si>
  <si>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</si>
  <si>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</si>
  <si>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</si>
  <si>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</si>
  <si>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</si>
  <si>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</si>
  <si>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</si>
  <si>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</si>
  <si>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</si>
  <si>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</si>
  <si>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</si>
  <si>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</si>
  <si>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</si>
  <si>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</si>
  <si>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</si>
  <si>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</si>
  <si>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</si>
  <si>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</si>
  <si>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</si>
  <si>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</si>
  <si>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</si>
  <si>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</si>
  <si>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</si>
  <si>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</si>
  <si>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</si>
  <si>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</si>
  <si>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</si>
  <si>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</si>
  <si>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</si>
  <si>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</si>
  <si>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</si>
  <si>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</si>
  <si>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</si>
  <si>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</si>
  <si>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</si>
  <si>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</si>
  <si>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</si>
  <si>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</si>
  <si>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</si>
  <si>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</si>
  <si>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</si>
  <si>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</si>
  <si>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</si>
  <si>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</si>
  <si>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</si>
  <si>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</si>
  <si>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</si>
  <si>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</si>
  <si>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</si>
  <si>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</si>
  <si>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</si>
  <si>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</si>
  <si>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</si>
  <si>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</si>
  <si>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</si>
  <si>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</si>
  <si>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</si>
  <si>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</si>
  <si>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</si>
  <si>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</si>
  <si>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</si>
  <si>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</si>
  <si>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</si>
  <si>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</si>
  <si>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</si>
  <si>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</si>
  <si>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</si>
  <si>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</si>
  <si>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</si>
  <si>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</si>
  <si>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</si>
  <si>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</si>
  <si>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</si>
  <si>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</si>
  <si>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</si>
  <si>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</si>
  <si>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</si>
  <si>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</si>
  <si>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</si>
  <si>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</si>
  <si>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</si>
  <si>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</si>
  <si>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</si>
  <si>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</si>
  <si>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</si>
  <si>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</si>
  <si>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</si>
  <si>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</si>
  <si>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</si>
  <si>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</si>
  <si>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</si>
  <si>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</si>
  <si>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</si>
  <si>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</si>
  <si>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</si>
  <si>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</si>
  <si>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</si>
  <si>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</si>
  <si>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</si>
  <si>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</si>
  <si>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</si>
  <si>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</si>
  <si>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</si>
  <si>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</si>
  <si>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</si>
  <si>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PCM-20251009-00000955</t>
  </si>
  <si>
    <t xml:space="preserve">ETA 30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</si>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</sst>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276.53918599536701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0.14613043981080409</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0.10562118055531755</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45939.487611921293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45939.487611921293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45939.487611921293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45939.487611921293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45939.487611921293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45939.487611921293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45939.487611921293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45939.487611921293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45939.487611921293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45939.487611921293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45939.487611921293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45939.487611921293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45939.487611921293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45939.487611921293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45939.487611921293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45939.487611921293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45939.487611921293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45939.487611921293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45939.487611921293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45939.487611921293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45939.487611921293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45939.487611921293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45939.487611921293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45939.487611921293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45939.487611921293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45939.487611921293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45939.487611921293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45939.487611921293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45939.487611921293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45939.487611921293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45939.487611921293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45939.487611921293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45939.487611921293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45939.487611921293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45939.487611921293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45939.487611921293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45939.487611921293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45939.487611921293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45939.487611921293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45939.487611921293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45939.487611921293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45939.487611921293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45939.487611921293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45939.487611921293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45939.487611921293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45939.487611921293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45939.487611921293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45939.487611921293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45939.487611921293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45939.487611921293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45939.487611921293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45939.487611921293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45939.487611921293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45939.487611921293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45939.487611921293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45939.487611921293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45939.487611921293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45939.487611921293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45939.487611921293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45939.487611921293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45939.487611921293</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45939.487611921293</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45939.487611921293</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45939.487611921293</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tabSelected="1" workbookViewId="0">
      <selection activeCell="K7" sqref="K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132.76052858796174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114.48777395833167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27177</v>
      </c>
      <c r="E6" s="120" t="s">
        <v>39047</v>
      </c>
      <c r="F6" s="121">
        <v>45939.481956018521</v>
      </c>
      <c r="G6" s="122">
        <f ca="1">IFERROR(NOW()-F6,"-")</f>
        <v>5.6559027725597844E-3</v>
      </c>
      <c r="H6" s="121">
        <v>45939.475706018522</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45939.487611921293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45939.487611921293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45939.487611921293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45939.487611921293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45939.487611921293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45939.487611921293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45939.487611921293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45939.487611921293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45939.487611921293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45939.487611921293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45939.487611921293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45939.487611921293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45939.487611921293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45939.487611921293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45939.487611921293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45939.487611921293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45939.487611921293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45939.487611921293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45939.487611921293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45939.487611921293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45939.487611921293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45939.487611921293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45939.487611921293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45939.487611921293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45939.487611921293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45939.487611921293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45939.487611921293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45939.487611921293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45939.487611921293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45939.487611921293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45939.487611921293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45939.487611921293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45939.487611921293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45939.487611921293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45939.487611921293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45939.487611921293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45939.487611921293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45939.487611921293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45939.487611921293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45939.487611921293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45939.487611921293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45939.487611921293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45939.487611921293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45939.487611921293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45939.487611921293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45939.487611921293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45939.487611921293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45939.487611921293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45939.487611921293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45939.487611921293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45939.487611921293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45939.487611921293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45939.487611921293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45939.487611921293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45939.487611921293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45939.487611921293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45939.487611921293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45939.487611921293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45939.487611921293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45939.487611921293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45939.487611921293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45939.487611921293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45939.487611921293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45939.487611921293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45939.487611921293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45939.487611921293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45939.487611921293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45939.487611921293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45939.487611921293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45939.487611921293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45939.487611921293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45939.487611921293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45939.487611921293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45939.487611921293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45939.487611921293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45939.487611921293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45939.487611921293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45939.487611921293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45939.487611921293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45939.487611921293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45939.487611921293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45939.487611921293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45939.487611921293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45939.487611921293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45939.487611921293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45939.487611921293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45939.487611921293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45939.487611921293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45939.487611921293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45939.487611921293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45939.487611921293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45939.487611921293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45939.487611921293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45939.487611921293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45939.487611921293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45939.487611921293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45939.487611921293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45939.487611921293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45939.487611921293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45939.487611921293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45939.487611921293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45939.487611921293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45939.487611921293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45939.487611921293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45939.487611921293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45939.487611921293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45939.487611921293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45939.487611921293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45939.487611921293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45939.487611921293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45939.487611921293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45939.487611921293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45939.487611921293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45939.487611921293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45939.487611921293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45939.487611921293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45939.487611921293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45939.487611921293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45939.487611921293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45939.487611921293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45939.487611921293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45939.487611921293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45939.487611921293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45939.487611921293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45939.487611921293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45939.487611921293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45939.487611921293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45939.487611921293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45939.487611921293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45939.487611921293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45939.487611921293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45939.487611921293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45939.487611921293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45939.487611921293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45939.487611921293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45939.487611921293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45939.487611921293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45939.487611921293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45939.487611921293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45939.487611921293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45939.487611921293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45939.487611921293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45939.487611921293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45939.487611921293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45939.487611921293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45939.487611921293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45939.487611921293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45939.487611921293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45939.487611921293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45939.487611921293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45939.487611921293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45939.487611921293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45939.487611921293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45939.487611921293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45939.487611921293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45939.487611921293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45939.487611921293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45939.487611921293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45939.487611921293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45939.487611921293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45939.487611921293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45939.487611921293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45939.487611921293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45939.487611921293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45939.487611921293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45939.487611921293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45939.487611921293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45939.487611921293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45939.487611921293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45939.487611921293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45939.487611921293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45939.487611921293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45939.487611921293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45939.487611921293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45939.487611921293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45939.487611921293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45939.487611921293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45939.487611921293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45939.487611921293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45939.487611921293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45939.487611921293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45939.487611921293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45939.487611921293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45939.487611921293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45939.487611921293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45939.487611921293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45939.487611921293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45939.487611921293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45939.487611921293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45939.487611921293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45939.487611921293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45939.487611921293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45939.487611921293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45939.487611921293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45939.487611921293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45939.487611921293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45939.487611921293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45939.487611921293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45939.487611921293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45939.487611921293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45939.487611921293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45939.487611921293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45939.487611921293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45939.487611921293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45939.487611921293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45939.487611921293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45939.487611921293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45939.487611921293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45939.487611921293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45939.487611921293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45939.487611921293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45939.487611921293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45939.487611921293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45939.487611921293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45939.487611921293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45939.487611921293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45939.487611921293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45939.487611921293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45939.487611921293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45939.487611921293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45939.487611921293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45939.487611921293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45939.487611921293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45939.487611921293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45939.487611921293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45939.487611921293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45939.487611921293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45939.487611921293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45939.487611921293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45939.487611921293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45939.487611921293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45939.487611921293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45939.487611921293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45939.487611921293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45939.487611921293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45939.487611921293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45939.487611921293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45939.487611921293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45939.487611921293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45939.487611921293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45939.487611921293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45939.487611921293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45939.487611921293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45939.487611921293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45939.487611921293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45939.487611921293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45939.487611921293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45939.487611921293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45939.487611921293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45939.487611921293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45939.487611921293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45939.487611921293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45939.487611921293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45939.487611921293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45939.487611921293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45939.487611921293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45939.487611921293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45939.487611921293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45939.487611921293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45939.487611921293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45939.487611921293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45939.487611921293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45939.487611921293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45939.487611921293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45939.487611921293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45939.487611921293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45939.487611921293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45939.487611921293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45939.487611921293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45939.487611921293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45939.487611921293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45939.487611921293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45939.487611921293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45939.487611921293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45939.487611921293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45939.487611921293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45939.487611921293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45939.487611921293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45939.487611921293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45939.487611921293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45939.487611921293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45939.487611921293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45939.487611921293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45939.487611921293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45939.487611921293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45939.487611921293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45939.487611921293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45939.487611921293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45939.487611921293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45939.487611921293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45939.487611921293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45939.487611921293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45939.487611921293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45939.487611921293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45939.487611921293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45939.487611921293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45939.487611921293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45939.487611921293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45939.487611921293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45939.487611921293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45939.487611921293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45939.487611921293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45939.487611921293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45939.487611921293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45939.487611921293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45939.487611921293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45939.487611921293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45939.487611921293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45939.487611921293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45939.487611921293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45939.487611921293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45939.487611921293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45939.487611921293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45939.487611921293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45939.487611921293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45939.487611921293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45939.487611921293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45939.487611921293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45939.487611921293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45939.487611921293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45939.487611921293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45939.487611921293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45939.487611921293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45939.487611921293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45939.487611921293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45939.487611921293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45939.487611921293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45939.487611921293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45939.487611921293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45939.487611921293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45939.487611921293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45939.487611921293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45939.487611921293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45939.487611921293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45939.487611921293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45939.487611921293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45939.487611921293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45939.487611921293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45939.487611921293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45939.487611921293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45939.487611921293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45939.487611921293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45939.487611921293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45939.487611921293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45939.487611921293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45939.487611921293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45939.487611921293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45939.487611921293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45939.487611921293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45939.487611921293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45939.487611921293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45939.487611921293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45939.487611921293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45939.487611921293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45939.487611921293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45939.487611921293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45939.487611921293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45939.487611921293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45939.487611921293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45939.487611921293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45939.487611921293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45939.487611921293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45939.487611921293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45939.487611921293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45939.487611921293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45939.487611921293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45939.487611921293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45939.487611921293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45939.487611921293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45939.487611921293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45939.487611921293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45939.487611921293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45939.487611921293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45939.487611921293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45939.487611921293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45939.487611921293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45939.487611921293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45939.487611921293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45939.487611921293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45939.487611921293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45939.487611921293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45939.487611921293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45939.487611921293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45939.487611921293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45939.487611921293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45939.487611921293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45939.487611921293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45939.487611921293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45939.487611921293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45939.487611921293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45939.487611921293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45939.487611921293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45939.487611921293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45939.487611921293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45939.487611921293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45939.487611921293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45939.487611921293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45939.487611921293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45939.487611921293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45939.487611921293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45939.487611921293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45939.487611921293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45939.487611921293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45939.487611921293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45939.487611921293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45939.487611921293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45939.487611921293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45939.487611921293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45939.487611921293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45939.487611921293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45939.487611921293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45939.487611921293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45939.487611921293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45939.487611921293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45939.487611921293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45939.487611921293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45939.487611921293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45939.487611921293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45939.487611921293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45939.487611921293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45939.487611921293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45939.487611921293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45939.487611921293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45939.487611921293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45939.487611921293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45939.487611921293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45939.487611921293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45939.487611921293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45939.487611921293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45939.487611921293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45939.487611921293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45939.487611921293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45939.487611921293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45939.487611921293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45939.487611921293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45939.487611921293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45939.487611921293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45939.487611921293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45939.487611921293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45939.487611921293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45939.487611921293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45939.487611921293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45939.487611921293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45939.487611921293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45939.487611921293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45939.487611921293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45939.487611921293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45939.487611921293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45939.487611921293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45939.487611921293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45939.487611921293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45939.487611921293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45939.487611921293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45939.487611921293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45939.487611921293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45939.487611921293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45939.487611921293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45939.487611921293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45939.487611921293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45939.487611921293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45939.487611921293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45939.487611921293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45939.487611921293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45939.487611921293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45939.487611921293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45939.487611921293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45939.487611921293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45939.487611921293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45939.487611921293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45939.487611921293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45939.487611921293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45939.487611921293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45939.487611921293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45939.487611921293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45939.487611921293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45939.487611921293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45939.487611921293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45939.487611921293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45939.487611921293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45939.487611921293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45939.487611921293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45939.487611921293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45939.487611921293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45939.487611921293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45939.487611921293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45939.487611921293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45939.487611921293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45939.487611921293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45939.487611921293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45939.487611921293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45939.487611921293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45939.487611921293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45939.487611921293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45939.487611921293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45939.487611921293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45939.487611921293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45939.487611921293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45939.487611921293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45939.487611921293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45939.487611921293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45939.487611921293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45939.487611921293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45939.487611921293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45939.487611921293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45939.487611921293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45939.487611921293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45939.487611921293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45939.487611921293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45939.487611921293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45939.487611921293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45939.487611921293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45939.487611921293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45939.487611921293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45939.487611921293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45939.487611921293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45939.487611921293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45939.487611921293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45939.487611921293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45939.487611921293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45939.487611921293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45939.487611921293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45939.487611921293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45939.487611921293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45939.487611921293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45939.487611921293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45939.487611921293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45939.487611921293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45939.487611921293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45939.487611921293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45939.487611921293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45939.487611921293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45939.487611921293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45939.487611921293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45939.487611921293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45939.487611921293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45939.487611921293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45939.487611921293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45939.487611921293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45939.487611921293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45939.487611921293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45939.487611921293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45939.487611921293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45939.487611921293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45939.487611921293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45939.487611921293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45939.487611921293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45939.487611921293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45939.487611921293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45939.487611921293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45939.487611921293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45939.487611921293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45939.487611921293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45939.487611921293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45939.487611921293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45939.487611921293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45939.487611921293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45939.487611921293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45939.487611921293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45939.487611921293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45939.487611921293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45939.487611921293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45939.487611921293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45939.487611921293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45939.487611921293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45939.487611921293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45939.487611921293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45939.487611921293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45939.487611921293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45939.487611921293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45939.487611921293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45939.487611921293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45939.487611921293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45939.487611921293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45939.487611921293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45939.487611921293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45939.487611921293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45939.487611921293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45939.487611921293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45939.487611921293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45939.487611921293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45939.487611921293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45939.487611921293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45939.487611921293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45939.487611921293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45939.487611921293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45939.487611921293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45939.487611921293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45939.487611921293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45939.487611921293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45939.487611921293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45939.487611921293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45939.487611921293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45939.487611921293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45939.487611921293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45939.487611921293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45939.487611921293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45939.487611921293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45939.487611921293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45939.487611921293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45939.487611921293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45939.487611921293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45939.487611921293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45939.487611921293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45939.487611921293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45939.487611921293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45939.487611921293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45939.487611921293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45939.487611921293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45939.487611921293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45939.487611921293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45939.487611921293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45939.487611921293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45939.487611921293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45939.487611921293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45939.487611921293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45939.487611921293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45939.487611921293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45939.487611921293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45939.487611921293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45939.487611921293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45939.487611921293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45939.487611921293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45939.487611921293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45939.487611921293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45939.487611921293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45939.487611921293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45939.487611921293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45939.487611921293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45939.487611921293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45939.487611921293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45939.487611921293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45939.487611921293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45939.487611921293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45939.487611921293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45939.487611921293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45939.487611921293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45939.487611921293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45939.487611921293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45939.487611921293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45939.487611921293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45939.487611921293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45939.487611921293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45939.487611921293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45939.487611921293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45939.487611921293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45939.487611921293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45939.487611921293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45939.487611921293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45939.487611921293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45939.487611921293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45939.487611921293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45939.487611921293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45939.487611921293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45939.487611921293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45939.487611921293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45939.487611921293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45939.487611921293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45939.487611921293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45939.487611921293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45939.487611921293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45939.487611921293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45939.487611921293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45939.487611921293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45939.487611921293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45939.487611921293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45939.487611921293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45939.487611921293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45939.487611921293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45939.487611921293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45939.487611921293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45939.487611921293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45939.487611921293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45939.487611921293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45939.487611921293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45939.487611921293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45939.487611921293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45939.487611921293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45939.487611921293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45939.487611921293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45939.487611921293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45939.487611921293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45939.487611921293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45939.487611921293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45939.487611921293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45939.487611921293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45939.487611921293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45939.487611921293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45939.487611921293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45939.487611921293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45939.487611921293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45939.487611921293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45939.487611921293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45939.487611921293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45939.487611921293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45939.487611921293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45939.487611921293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45939.487611921293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45939.487611921293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45939.487611921293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45939.487611921293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45939.487611921293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45939.487611921293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45939.487611921293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45939.487611921293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45939.487611921293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45939.487611921293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45939.487611921293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45939.487611921293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45939.487611921293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45939.487611921293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45939.487611921293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45939.487611921293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45939.487611921293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45939.487611921293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45939.487611921293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45939.487611921293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45939.487611921293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45939.487611921293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45939.487611921293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45939.487611921293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45939.487611921293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45939.487611921293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45939.487611921293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45939.487611921293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45939.487611921293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45939.487611921293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45939.487611921293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45939.487611921293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45939.487611921293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45939.487611921293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45939.487611921293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45939.487611921293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45939.487611921293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45939.487611921293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45939.487611921293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45939.487611921293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45939.487611921293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45939.487611921293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45939.487611921293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45939.487611921293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45939.487611921293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45939.487611921293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45939.487611921293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45939.487611921293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45939.487611921293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45939.487611921293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45939.487611921293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45939.487611921293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45939.487611921293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45939.487611921293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45939.487611921293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45939.487611921293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45939.487611921293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45939.487611921293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45939.487611921293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45939.487611921293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45939.487611921293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45939.487611921293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45939.487611921293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45939.487611921293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45939.487611921293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45939.487611921293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45939.487611921293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45939.487611921293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45939.487611921293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45939.487611921293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45939.487611921293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45939.487611921293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45939.487611921293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45939.487611921293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45939.487611921293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45939.487611921293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45939.487611921293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45939.487611921293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45939.487611921293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45939.487611921293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45939.487611921293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45939.487611921293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45939.487611921293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45939.487611921293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45939.487611921293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45939.487611921293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45939.487611921293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45939.487611921293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45939.487611921293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45939.487611921293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45939.487611921293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45939.487611921293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45939.487611921293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45939.487611921293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45939.487611921293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45939.487611921293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45939.487611921293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45939.487611921293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45939.487611921293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45939.487611921293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45939.487611921293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45939.487611921293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45939.487611921293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45939.487611921293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45939.487611921293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45939.487611921293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45939.487611921293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45939.487611921293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45939.487611921293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45939.487611921293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45939.487611921293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45939.487611921293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45939.487611921293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45939.487611921293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45939.487611921293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45939.487611921293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45939.487611921293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45939.487611921293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45939.487611921293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45939.487611921293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45939.487611921293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45939.487611921293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45939.487611921293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45939.487611921293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45939.487611921293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45939.487611921293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45939.487611921293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45939.487611921293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45939.487611921293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45939.487611921293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45939.487611921293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45939.487611921293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45939.487611921293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45939.487611921293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45939.487611921293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45939.487611921293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45939.487611921293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45939.487611921293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45939.487611921293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45939.487611921293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45939.487611921293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45939.487611921293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45939.487611921293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45939.487611921293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45939.487611921293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45939.487611921293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45939.487611921293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45939.487611921293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45939.487611921293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45939.487611921293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45939.487611921293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45939.487611921293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45939.487611921293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45939.487611921293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45939.487611921293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45939.487611921293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45939.487611921293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45939.487611921293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45939.487611921293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45939.487611921293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45939.487611921293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45939.487611921293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45939.487611921293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45939.487612037039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45939.487612037039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45939.487612037039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45939.487612037039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45939.487612037039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45939.487612037039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45939.487612037039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45939.487612037039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45939.487612037039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45939.487612037039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45939.487612037039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45939.487612037039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45939.487612037039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45939.487612037039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45939.487612037039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45939.487612037039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45939.487612037039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45939.487612037039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45939.487612037039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45939.487612037039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45939.487612037039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45939.487612037039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45939.487612037039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45939.487612037039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45939.487612037039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45939.487612037039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45939.487612037039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45939.487612037039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45939.487612037039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45939.487612037039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45939.487612037039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45939.487612037039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45939.487612037039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45939.487612037039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45939.487612037039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45939.487612037039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45939.487612037039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45939.487612037039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45939.487612037039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45939.487612037039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45939.487612037039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45939.487612037039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45939.487612037039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45939.487612037039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45939.487612037039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45939.487612037039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45939.487612037039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45939.487612037039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45939.487612037039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45939.487612037039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45939.487612037039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45939.487612037039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45939.487612037039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45939.487612037039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45939.487612037039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45939.487612037039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45939.487612037039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45939.487612037039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45939.487612037039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45939.487612037039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45939.487612037039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45939.487612037039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45939.487612037039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45939.487612037039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45939.487612037039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45939.487612037039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45939.487612037039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45939.487612037039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45939.487612037039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45939.487612037039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45939.487612037039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45939.487612037039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45939.487612037039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45939.487612037039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45939.487612037039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45939.487612037039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45939.487612037039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45939.487612037039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45939.487612037039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45939.487612037039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45939.487612037039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45939.487612037039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45939.487612037039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45939.487612037039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45939.487612037039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45939.487612037039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45939.487612037039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45939.487612037039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45939.487612037039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45939.487612037039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45939.487612037039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45939.487612037039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45939.487612037039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45939.487612037039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45939.487612037039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45939.487612037039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45939.487612037039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45939.487612037039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45939.487612037039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45939.487612037039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45939.487612037039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45939.487612037039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45939.487612037039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45939.487612037039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45939.487612037039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45939.487612037039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45939.487612037039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45939.487612037039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45939.487612037039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45939.487612037039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45939.487612037039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45939.487612037039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45939.487612037039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45939.487612037039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45939.487612037039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45939.487612037039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45939.487612037039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45939.487612037039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45939.487612037039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45939.487612037039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45939.487612037039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45939.487612037039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45939.487612037039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45939.487612037039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45939.487612037039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45939.487612037039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45939.487612037039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45939.487612037039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45939.487612037039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45939.487612037039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45939.487612037039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45939.487612037039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45939.487612037039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45939.487612037039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45939.487612037039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45939.487612037039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45939.487612037039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45939.487612037039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45939.487612037039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45939.487612037039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45939.487612037039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45939.487612037039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45939.487612037039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45939.487612037039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45939.487612037039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45939.487612037039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45939.487612037039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45939.487612037039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45939.487612037039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45939.487612037039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45939.487612037039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45939.487612037039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45939.487612037039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45939.487612037039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45939.487612037039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45939.487612037039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45939.487612037039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45939.487612037039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45939.487612037039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45939.487612037039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45939.487612037039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45939.487612037039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45939.487612037039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45939.487612037039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45939.487612037039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45939.487612037039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45939.487612037039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45939.487612037039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45939.487612037039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45939.487612037039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45939.487612037039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45939.487612037039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45939.487612037039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45939.487612037039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45939.487612037039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45939.487612037039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45939.487612037039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45939.487612037039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45939.487612037039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45939.487612037039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45939.487612037039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45939.487612037039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45939.487612037039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45939.487612037039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45939.487612037039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45939.487612037039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45939.487612037039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45939.487612037039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45939.487612037039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45939.487612037039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45939.487612037039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45939.487612037039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45939.487612037039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45939.487612037039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45939.487612037039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45939.487612037039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45939.487612037039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45939.487612037039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45939.487612037039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45939.487612037039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45939.487612037039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45939.487612037039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45939.487612037039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45939.487612037039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45939.487612037039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45939.487612037039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45939.487612037039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45939.487612037039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45939.487612037039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45939.487612037039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45939.487612037039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45939.487612037039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45939.487612037039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45939.487612037039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45939.487612037039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45939.487612037039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45939.487612037039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45939.487612037039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45939.487612037039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45939.487612037039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45939.487612037039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45939.487612037039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45939.487612037039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45939.487612037039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45939.487612037039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45939.487612037039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45939.487612037039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45939.487612037039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45939.487612037039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45939.487612037039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45939.487612037039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45939.487612037039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45939.487612037039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45939.487612037039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45939.487612037039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45939.487612037039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45939.487612037039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45939.487612037039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45939.487612037039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45939.487612037039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45939.487612037039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45939.487612037039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45939.487612037039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45939.487612037039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45939.487612037039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45939.487612037039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45939.487612037039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45939.487612037039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45939.487612037039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45939.487612037039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45939.487612037039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45939.487612037039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45939.487612037039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45939.487612037039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45939.487612037039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45939.487612037039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45939.487612037039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45939.487612037039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45939.487612037039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45939.487612037039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45939.487612037039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45939.487612037039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45939.487612037039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45939.487612037039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45939.487612037039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45939.487612037039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45939.487612037039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45939.487612037039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45939.487612037039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45939.487612037039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45939.487612037039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45939.487612037039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45939.487612037039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45939.487612037039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45939.487612037039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45939.487612037039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45939.487612037039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45939.487612037039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45939.487612037039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45939.487612037039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45939.487612037039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45939.487612037039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45939.487612037039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45939.487612037039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45939.487612037039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45939.487612037039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45939.487612037039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45939.487612037039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45939.487612037039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45939.487612037039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45939.487612037039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45939.487612037039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45939.487612037039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45939.487612037039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45939.487612037039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45939.487612037039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45939.487612037039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45939.487612037039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45939.487612037039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45939.487612037039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45939.487612037039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45939.487612037039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45939.487612037039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45939.487612037039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45939.487612037039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45939.487612037039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45939.487612037039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45939.487612037039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45939.487612037039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45939.487612037039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45939.487612037039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45939.487612037039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45939.487612037039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45939.487612037039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45939.487612037039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45939.487612037039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45939.487612037039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45939.487612037039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45939.487612037039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45939.487612037039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45939.487612037039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45939.487612037039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45939.487612037039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45939.487612037039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45939.487612037039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45939.487612037039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45939.487612037039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45939.487612037039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45939.487612037039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45939.487612037039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45939.487612037039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45939.487612037039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45939.487612037039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45939.487612037039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45939.487612037039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45939.487612037039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45939.487612037039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45939.487612037039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45939.487612037039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45939.487612037039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45939.487612037039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45939.487612037039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45939.487612037039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45939.487612037039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45939.487612037039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45939.487612037039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45939.487612037039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45939.487612037039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45939.487612037039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45939.487612037039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45939.487612037039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45939.487612037039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45939.487612037039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45939.487612037039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45939.487612037039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45939.487612037039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45939.487612037039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45939.487612037039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45939.487612037039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45939.487612037039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45939.487612037039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45939.487612037039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45939.487612037039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45939.487612037039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45939.487612037039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45939.487612037039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45939.487612037039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45939.487612037039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45939.487612037039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45939.487612037039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45939.487612037039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45939.487612037039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45939.487612037039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45939.487612037039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45939.487612037039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45939.487612037039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45939.487612037039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45939.487612037039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45939.487612037039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45939.487612037039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45939.487612037039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45939.487612037039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45939.487612037039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45939.487612037039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45939.487612037039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45939.487612037039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45939.487612037039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45939.487612037039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45939.487612037039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45939.487612037039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45939.487612037039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45939.487612037039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45939.487612037039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45939.487612037039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45939.487612037039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45939.487612037039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45939.487612037039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45939.487612037039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45939.487612037039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45939.487612037039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45939.487612037039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45939.487612037039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45939.487612037039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45939.487612037039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45939.487612037039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45939.487612037039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45939.487612037039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45939.487612037039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45939.487612037039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45939.487612037039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45939.487612037039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45939.487612037039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45939.487612037039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45939.487612037039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45939.487612037039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45939.487612037039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45939.487612037039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45939.487612037039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45939.487612037039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45939.487612037039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45939.487612037039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45939.487612037039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45939.487612037039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45939.487612037039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45939.487612037039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45939.487612037039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45939.487612037039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45939.487612037039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45939.487612037039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45939.487612037039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45939.487612037039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45939.487612037039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45939.487612037039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45939.487612037039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45939.487612037039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45939.487612037039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45939.487612037039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45939.487612037039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45939.487612037039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45939.487612037039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45939.487612037039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45939.487612037039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45939.487612037039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45939.487612037039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45939.487612037039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45939.487612037039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45939.487612037039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45939.487612037039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45939.487612037039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45939.487612037039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45939.487612037039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45939.487612037039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45939.487612037039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45939.487612037039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45939.487612037039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45939.487612037039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45939.487612037039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45939.487612037039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45939.487612037039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45939.487612037039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45939.487612037039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45939.487612037039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45939.487612037039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45939.487612037039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45939.487612037039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45939.487612037039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45939.487612037039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45939.487612037039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45939.487612037039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45939.487612037039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45939.487612037039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45939.487612037039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45939.487612037039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45939.487612037039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45939.487612037039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45939.487612037039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45939.487612037039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45939.487612037039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45939.487612037039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45939.487612037039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45939.487612037039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45939.487612037039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45939.487612037039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45939.487612037039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45939.487612037039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45939.487612037039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45939.487612037039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45939.487612037039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45939.487612037039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45939.487612037039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45939.487612037039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45939.487612037039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45939.487612037039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45939.487612037039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45939.487612037039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45939.487612037039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45939.487612037039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45939.487612037039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45939.487612037039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45939.487612037039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45939.487612037039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45939.487612037039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45939.487612037039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45939.487612037039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45939.487612037039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45939.487612037039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45939.487612037039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45939.487612037039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45939.487612037039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45939.487612037039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45939.487612037039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45939.487612037039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45939.487612037039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45939.487612037039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45939.487612037039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45939.487612037039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45939.487612037039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45939.487612037039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45939.487612037039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45939.487612037039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45939.487612037039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45939.487612037039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45939.487612037039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45939.487612037039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45939.487612037039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45939.487612037039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45939.487612037039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236.00689432869694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45939.487611921293</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30"/>
      <c r="F4" s="131"/>
      <c r="G4" s="132">
        <f ca="1">IFERROR(NOW()-F4,"")</f>
        <v>45939.487611921293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45939.487611921293</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30"/>
      <c r="F6" s="131"/>
      <c r="G6" s="132">
        <f ca="1">IFERROR(NOW()-F6,"")</f>
        <v>45939.487611921293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45939.487611921293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45939.487611921293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45939.487611921293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8"/>
      <c r="E10" s="130"/>
      <c r="F10" s="131"/>
      <c r="G10" s="132">
        <f ca="1">IFERROR(NOW()-F10,"")</f>
        <v>45939.487611921293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45939.487611921293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45939.487611921293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45939.487611921293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45939.487611921293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45939.487611921293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45939.487611921293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45939.487611921293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45939.487611921293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45939.487611921293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45939.487611921293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45939.487611921293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45939.487611921293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45939.487611921293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45939.487611921293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45939.487611921293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45939.487611921293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45939.487611921293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45939.487611921293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45939.487611921293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45939.487611921293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45939.487611921293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45939.487611921293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45939.487611921293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45939.487611921293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45939.487611921293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45939.487611921293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45939.487611921293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45939.487611921293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45939.487611921293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45939.487611921293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45939.487611921293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45939.487611921293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45939.487611921293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45939.487611921293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45939.487611921293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45939.487611921293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45939.487611921293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45939.487611921293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45939.487611921293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45939.487611921293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45939.487611921293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45939.487611921293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45939.487611921293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45939.487611921293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45939.487611921293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45939.487611921293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45939.487611921293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45939.487611921293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45939.487611921293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45939.487611921293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45939.487611921293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45939.487611921293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45939.487611921293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45939.487611921293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45939.487611921293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45939.487611921293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45939.487611921293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45939.487611921293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45939.487611921293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45939.487611921293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45939.487611921293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45939.487611921293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45939.487611921293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45939.487611921293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45939.487611921293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45939.487611921293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45939.487611921293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45939.487611921293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45939.487611921293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45939.487611921293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45939.487611921293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45939.487611921293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45939.487611921293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45939.487611921293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45939.487611921293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45939.487611921293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45939.487611921293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45939.487611921293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45939.487611921293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45939.487611921293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45939.487611921293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45939.487611921293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45939.487611921293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45939.487611921293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45939.487611921293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45939.487611921293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45939.487611921293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45939.487611921293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45939.487611921293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45939.487611921293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45939.487611921293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45939.487611921293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45939.487611921293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45939.487611921293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45939.487611921293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45939.487611921293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45939.487611921293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45939.487611921293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45939.487611921293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45939.487611921293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45939.487611921293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45939.487611921293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45939.487611921293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45939.487611921293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45939.487611921293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45939.487611921293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45939.487611921293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45939.487611921293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45939.487611921293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45939.487611921293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45939.487611921293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45939.487611921293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45939.487611921293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45939.487611921293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45939.487611921293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45939.487611921293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45939.487611921293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45939.487611921293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45939.487611921293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45939.487611921293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45939.487611921293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45939.487611921293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45939.487611921293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45939.487611921293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45939.487611921293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45939.487611921293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45939.487611921293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45939.487611921293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45939.487611921293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45939.487611921293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45939.487611921293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45939.487611921293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45939.487611921293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45939.487611921293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45939.487611921293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45939.487611921293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45939.487611921293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45939.487611921293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45939.487611921293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45939.487611921293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45939.487611921293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45939.487611921293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45939.487611921293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45939.487611921293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45939.487611921293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45939.487611921293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45939.487611921293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45939.487611921293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45939.487611921293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45939.487611921293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45939.487611921293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45939.487611921293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45939.487611921293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45939.487611921293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45939.487611921293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45939.487611921293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45939.487611921293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45939.487611921293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45939.487611921293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45939.487611921293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45939.487611921293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45939.487611921293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45939.487611921293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45939.487611921293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45939.487611921293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45939.487611921293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45939.487611921293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45939.487611921293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45939.487611921293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45939.487611921293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45939.487611921293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45939.487611921293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45939.487611921293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45939.487611921293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45939.487611921293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45939.487611921293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45939.487611921293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45939.487611921293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45939.487611921293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45939.487611921293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45939.487611921293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45939.487611921293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45939.487611921293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45939.487611921293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45939.487611921293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45939.487611921293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45939.487611921293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45939.487611921293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45939.487611921293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45939.487611921293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45939.487611921293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45939.487611921293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45939.487611921293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45939.487611921293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45939.487611921293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45939.487611921293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45939.487611921293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45939.487611921293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45939.487611921293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45939.487611921293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45939.487611921293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45939.487611921293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45939.487611921293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45939.487611921293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45939.487611921293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45939.487611921293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45939.487611921293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45939.487611921293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45939.487611921293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45939.487611921293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45939.487611921293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45939.487611921293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45939.487611921293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45939.487611921293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45939.487611921293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45939.487611921293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45939.487611921293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45939.487611921293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45939.487611921293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45939.487611921293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45939.487611921293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45939.487611921293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45939.487611921293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45939.487611921293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45939.487611921293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45939.487611921293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45939.487611921293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45939.487611921293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45939.487611921293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45939.487611921293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45939.487611921293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45939.487611921293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45939.487611921293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45939.487611921293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45939.487611921293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45939.487611921293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45939.487611921293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45939.487611921293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45939.487611921293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45939.487611921293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45939.487611921293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45939.487611921293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45939.487611921293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45939.487611921293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45939.487611921293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45939.487611921293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45939.487611921293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45939.487611921293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45939.487611921293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45939.487611921293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45939.487611921293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45939.487611921293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45939.487611921293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45939.487611921293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45939.487611921293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45939.487611921293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45939.487611921293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45939.487611921293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45939.487611921293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45939.487611921293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45939.487611921293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45939.487611921293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45939.487611921293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45939.487611921293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45939.487611921293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45939.487611921293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45939.487611921293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45939.487611921293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45939.487611921293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45939.487611921293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45939.487611921293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45939.487611921293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45939.487611921293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45939.487611921293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45939.487611921293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45939.487611921293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45939.487611921293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45939.487611921293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45939.487611921293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45939.487611921293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45939.487611921293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45939.487611921293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45939.487611921293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45939.487611921293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45939.487611921293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45939.487611921293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45939.487611921293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45939.487611921293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45939.487611921293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45939.487611921293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45939.487611921293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45939.487611921293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45939.487611921293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45939.487611921293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45939.487611921293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45939.487611921293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45939.487611921293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45939.487611921293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45939.487611921293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45939.487611921293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45939.487611921293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45939.487611921293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45939.487611921293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45939.487611921293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45939.487611921293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45939.487611921293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45939.487611921293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45939.487611921293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45939.487611921293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45939.487611921293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45939.487611921293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45939.487611921293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45939.487611921293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45939.487611921293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45939.487611921293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45939.487611921293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45939.487611921293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45939.487611921293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45939.487611921293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45939.487611921293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45939.487611921293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45939.487611921293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45939.487611921293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45939.487611921293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45939.487611921293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45939.487611921293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45939.487611921293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45939.487611921293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45939.487611921293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45939.487611921293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45939.487611921293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45939.487611921293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45939.487611921293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45939.487611921293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45939.487611921293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45939.487611921293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45939.487611921293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45939.487611921293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45939.487611921293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45939.487611921293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45939.487611921293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45939.487611921293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45939.487611921293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45939.487611921293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45939.487611921293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45939.487611921293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45939.487611921293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45939.487611921293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45939.487611921293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45939.487611921293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45939.487611921293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45939.487611921293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45939.487611921293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45939.487611921293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45939.487611921293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45939.487611921293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45939.487611921293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45939.487611921293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45939.487611921293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45939.487611921293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45939.487611921293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45939.487611921293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45939.487611921293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45939.487611921293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45939.487611921293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45939.487611921293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45939.487611921293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45939.487611921293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45939.487611921293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45939.487611921293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45939.487611921293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45939.487611921293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45939.487611921293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45939.487611921293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45939.487611921293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45939.487611921293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45939.487611921293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45939.487611921293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45939.487611921293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45939.487611921293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45939.487611921293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45939.487611921293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45939.487611921293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45939.487611921293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45939.487611921293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45939.487611921293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45939.487611921293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45939.487611921293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45939.487611921293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45939.487611921293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45939.487611921293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45939.487611921293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45939.487611921293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45939.487611921293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45939.487611921293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45939.487611921293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45939.487611921293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45939.487611921293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45939.487611921293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45939.487611921293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45939.487611921293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45939.487611921293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45939.487611921293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45939.487611921293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45939.487611921293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45939.487611921293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45939.487611921293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45939.487611921293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45939.487611921293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45939.487611921293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45939.487611921293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45939.487611921293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45939.487611921293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45939.487611921293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45939.487611921293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45939.487611921293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45939.487611921293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45939.487611921293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45939.487611921293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45939.487611921293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45939.487611921293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45939.487611921293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45939.487611921293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45939.487611921293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45939.487611921293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45939.487611921293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45939.487611921293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45939.487611921293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45939.487611921293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45939.487611921293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45939.487611921293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45939.487611921293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45939.487611921293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45939.487611921293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45939.487611921293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45939.487611921293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45939.487611921293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45939.487611921293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45939.487611921293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45939.487611921293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45939.487611921293</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45939.487611921293</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45939.487611921293</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45939.487611921293</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7">
        <f ca="1">IFERROR(NOW()-F2,"")</f>
        <v>47.655551736104826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39047</v>
      </c>
      <c r="F3" s="38">
        <v>45926.188877314817</v>
      </c>
      <c r="G3" s="167">
        <f t="shared" ref="G3" ca="1" si="0">IFERROR(NOW()-F3,"")</f>
        <v>13.298734606476501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45939.487611921293</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45939.487611921293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45939.487611921293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45939.487611921293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45939.487611921293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45939.487611921293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45939.487611921293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45939.487611921293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45939.487611921293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45939.487611921293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45939.487611921293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45939.487611921293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45939.487611921293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45939.487611921293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45939.487611921293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45939.487611921293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45939.487611921293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45939.487611921293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45939.487611921293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45939.487611921293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45939.487611921293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45939.487611921293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45939.487611921293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45939.487611921293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45939.487611921293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45939.487611921293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45939.487611921293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45939.487611921293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45939.487611921293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45939.487611921293</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45939.487611921293</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45939.487611921293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45939.487611921293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45939.487611921293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45939.487611921293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45939.487611921293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45939.487611921293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45939.487611921293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45939.487611921293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45939.487611921293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45939.487611921293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45939.487611921293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45939.487611921293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45939.487611921293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45939.487611921293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45939.487611921293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45939.487611921293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45939.487611921293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45939.487611921293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45939.487611921293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45939.487611921293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45939.487611921293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45939.487611921293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45939.487611921293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45939.487611921293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45939.487611921293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45939.487611921293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45939.487611921293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45939.487611921293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45939.487611921293</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45939.487611921293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45939.487611921293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45939.487611921293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45939.487611921293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45939.487611921293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45939.487611921293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45939.487611921293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45939.487611921293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45939.487611921293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45939.487611921293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45939.487611921293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45939.487611921293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45939.487611921293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45939.487611921293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45939.487611921293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45939.487611921293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45939.487611921293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45939.487611921293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45939.487611921293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45939.487611921293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45939.487611921293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45939.487611921293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45939.487611921293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45939.487611921293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45939.487611921293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45939.487611921293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45939.487611921293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45939.487611921293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45939.487611921293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45939.487611921293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45939.487611921293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45939.487611921293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45939.487611921293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45939.487611921293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45939.487611921293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45939.487611921293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45939.487611921293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45939.487611921293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45939.487611921293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45939.487611921293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45939.487611921293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45939.487611921293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45939.487611921293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45939.487611921293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45939.487611921293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45939.487611921293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45939.487611921293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45939.487611921293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45939.487611921293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45939.487611921293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45939.487611921293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45939.487611921293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45939.487611921293</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45939.487611921293</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12.714764699070656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45939.439837962964</v>
      </c>
      <c r="G3" s="151">
        <f ca="1">IFERROR(NOW()-F3,"-")</f>
        <v>4.7773958329344168E-2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5.6066396990718204</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4.5453665509194252</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45939.434942129628</v>
      </c>
      <c r="G6" s="151">
        <f ca="1">IFERROR(NOW()-F6,"-")</f>
        <v>5.2669791664811783E-2</v>
      </c>
      <c r="H6" s="154">
        <v>45937.667847222219</v>
      </c>
      <c r="I6" s="149" t="str">
        <f>IFERROR(VLOOKUP(D6,DB!A:F,6,0),"")</f>
        <v>SCECO</v>
      </c>
      <c r="J6" s="149" t="str">
        <f>IFERROR(VLOOKUP(D6,DB!A:G,7,0),"")</f>
        <v>Weak</v>
      </c>
      <c r="K6" s="155" t="s">
        <v>39072</v>
      </c>
      <c r="L6" s="149" t="str">
        <f>IFERROR(VLOOKUP(D6,DB!A:I,9,0),"")</f>
        <v>Latis</v>
      </c>
    </row>
    <row r="7" spans="1:16383" ht="31.5" customHeight="1">
      <c r="A7" s="160" t="s">
        <v>39073</v>
      </c>
      <c r="B7" s="160" t="str">
        <f>IFERROR(VLOOKUP(D7,DB!A:K,11,0),"")</f>
        <v>R6</v>
      </c>
      <c r="C7" s="149">
        <v>1</v>
      </c>
      <c r="D7" s="149" t="s">
        <v>33325</v>
      </c>
      <c r="E7" s="160" t="s">
        <v>38964</v>
      </c>
      <c r="F7" s="160"/>
      <c r="G7" s="151">
        <f ca="1">IFERROR(NOW()-F7,"-")</f>
        <v>45939.487611921293</v>
      </c>
      <c r="H7" s="165">
        <v>45939.45239583333</v>
      </c>
      <c r="I7" s="160" t="str">
        <f>IFERROR(VLOOKUP(D7,DB!A:F,6,0),"")</f>
        <v>Generator-SG</v>
      </c>
      <c r="J7" s="160" t="str">
        <f>IFERROR(VLOOKUP(D7,DB!A:G,7,0),"")</f>
        <v>Vandalized</v>
      </c>
      <c r="K7" s="160" t="s">
        <v>39074</v>
      </c>
      <c r="L7" s="160" t="str">
        <f>IFERROR(VLOOKUP(D7,DB!A:I,9,0),"")</f>
        <v>Latis</v>
      </c>
    </row>
    <row r="8" spans="1:16383" ht="31.5" customHeight="1">
      <c r="A8" s="160"/>
      <c r="B8" s="160" t="str">
        <f>IFERROR(VLOOKUP(D8,DB!A:K,11,0),"")</f>
        <v/>
      </c>
      <c r="C8" s="160"/>
      <c r="D8" s="159"/>
      <c r="E8" s="160"/>
      <c r="F8" s="160"/>
      <c r="G8" s="151">
        <f ca="1">IFERROR(NOW()-F8,"-")</f>
        <v>45939.487611921293</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45939.487611921293</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45939.487611921293</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45939.487611921293</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45939.487611921293</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45939.487611921293</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45939.487611921293</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45939.487611921293</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45939.487611921293</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45939.487611921293</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45939.487611921293</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45939.487611921293</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45939.487611921293</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45939.487611921293</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45939.487611921293</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45939.487611921293</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45939.487611921293</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45939.487611921293</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45939.487611921293</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45939.487611921293</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45939.487611921293</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45939.487611921293</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45939.487611921293</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45939.487611921293</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45939.487611921293</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45939.487611921293</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45939.487611921293</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45939.487611921293</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45939.487611921293</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45939.487611921293</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45939.487611921293</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45939.487611921293</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45939.487611921293</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45939.487611921293</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45939.487611921293</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45939.487611921293</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45939.487611921293</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45939.487611921293</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45939.487611921293</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45939.487611921293</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45939.487611921293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45939.487611921293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45939.487611921293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45939.487611921293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45939.487611921293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45939.487611921293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45939.487611921293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45939.487611921293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45939.487611921293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45939.487611921293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45939.487611921293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45939.487611921293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45939.487611921293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45939.487611921293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45939.487611921293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45939.487611921293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45939.487611921293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45939.487611921293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45939.487611921293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45939.487611921293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45939.487611921293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45939.487611921293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45939.487611921293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45939.487611921293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45939.487611921293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45939.487611921293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45939.487611921293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45939.487611921293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45939.487611921293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45939.487611921293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45939.487611921293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45939.487611921293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45939.487611921293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45939.487611921293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45939.487611921293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45939.487611921293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45939.487611921293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45939.487611921293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45939.487611921293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45939.487611921293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45939.487611921293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45939.487611921293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45939.487611921293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45939.487611921293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45939.487611921293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45939.487611921293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45939.487611921293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45939.487611921293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45939.487611921293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45939.487611921293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45939.487611921293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45939.487611921293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45939.487611921293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45939.487611921293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45939.487611921293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45939.487611921293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45939.487611921293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45939.487611921293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45939.487611921293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45939.487611921293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45939.487611921293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45939.487611921293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45939.487611921293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45939.487611921293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45939.487611921293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45939.487611921293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45939.487611921293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45939.487611921293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45939.487611921293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45939.487611921293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45939.487611921293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45939.487611921293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45939.487611921293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45939.487611921293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45939.487611921293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45939.487611921293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45939.487611921293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45939.487611921293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45939.487611921293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45939.487611921293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45939.487611921293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45939.487611921293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45939.487611921293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45939.487611921293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45939.487611921293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45939.487611921293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45939.487611921293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45939.487611921293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45939.487611921293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45939.487611921293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45939.487611921293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45939.487611921293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45939.487611921293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45939.487611921293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45939.487611921293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45939.487611921293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45939.487611921293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45939.487611921293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45939.487611921293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45939.487611921293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45939.487611921293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45939.487611921293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45939.487611921293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45939.487611921293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45939.487611921293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45939.487611921293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45939.487611921293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45939.487611921293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45939.487611921293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45939.487611921293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45939.487611921293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45939.487611921293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45939.487611921293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45939.487611921293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45939.487611921293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45939.487611921293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45939.487611921293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45939.487611921293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45939.487611921293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45939.487611921293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45939.487611921293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45939.487611921293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45939.487611921293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45939.487611921293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45939.487611921293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45939.487611921293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45939.487611921293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45939.487611921293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45939.487611921293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45939.487611921293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45939.487611921293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45939.487611921293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45939.487611921293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45939.487611921293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45939.487611921293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45939.487611921293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45939.487611921293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45939.487611921293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45939.487611921293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45939.487611921293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45939.487611921293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45939.487611921293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45939.487611921293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45939.487611921293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45939.487611921293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45939.487611921293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45939.487611921293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45939.487611921293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45939.487611921293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45939.487611921293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45939.487611921293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45939.487611921293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45939.487611921293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45939.487611921293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45939.487611921293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45939.487611921293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45939.487611921293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45939.487611921293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45939.487611921293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45939.487611921293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45939.487611921293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45939.487611921293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45939.487611921293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45939.487611921293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45939.487611921293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45939.487611921293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45939.487611921293</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2025-10-09T08:44:22Z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